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XC relays\"/>
    </mc:Choice>
  </mc:AlternateContent>
  <bookViews>
    <workbookView xWindow="0" yWindow="0" windowWidth="20430" windowHeight="6870" activeTab="4" xr2:uid="{207A7770-58CA-4488-933A-029A018C9681}"/>
  </bookViews>
  <sheets>
    <sheet name="Primary School Girls" sheetId="1" r:id="rId1"/>
    <sheet name="Primary School Boys" sheetId="2" r:id="rId2"/>
    <sheet name="U14" sheetId="3" r:id="rId3"/>
    <sheet name="U16" sheetId="4" r:id="rId4"/>
    <sheet name="Ladies Relays" sheetId="5" r:id="rId5"/>
    <sheet name="Men's Relays" sheetId="6" r:id="rId6"/>
  </sheets>
  <externalReferences>
    <externalReference r:id="rId7"/>
  </externalReferences>
  <definedNames>
    <definedName name="Entries">'[1]Individual Entries'!$A$3:$D$602</definedName>
    <definedName name="Relays">'[1]Relay Entries'!$1:$1048576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H26" i="6"/>
  <c r="G26" i="6"/>
  <c r="F26" i="6"/>
  <c r="E26" i="6"/>
  <c r="D26" i="6"/>
  <c r="I25" i="6"/>
  <c r="H25" i="6"/>
  <c r="G25" i="6"/>
  <c r="F25" i="6"/>
  <c r="E25" i="6"/>
  <c r="D25" i="6"/>
  <c r="I24" i="6"/>
  <c r="H24" i="6"/>
  <c r="G24" i="6"/>
  <c r="F24" i="6"/>
  <c r="E24" i="6"/>
  <c r="D24" i="6"/>
  <c r="I23" i="6"/>
  <c r="H23" i="6"/>
  <c r="G23" i="6"/>
  <c r="F23" i="6"/>
  <c r="E23" i="6"/>
  <c r="D23" i="6"/>
  <c r="I22" i="6"/>
  <c r="H22" i="6"/>
  <c r="G22" i="6"/>
  <c r="F22" i="6"/>
  <c r="E22" i="6"/>
  <c r="D22" i="6"/>
  <c r="I21" i="6"/>
  <c r="H21" i="6"/>
  <c r="G21" i="6"/>
  <c r="F21" i="6"/>
  <c r="E21" i="6"/>
  <c r="D21" i="6"/>
  <c r="I20" i="6"/>
  <c r="H20" i="6"/>
  <c r="G20" i="6"/>
  <c r="F20" i="6"/>
  <c r="E20" i="6"/>
  <c r="D20" i="6"/>
  <c r="I19" i="6"/>
  <c r="H19" i="6"/>
  <c r="G19" i="6"/>
  <c r="F19" i="6"/>
  <c r="E19" i="6"/>
  <c r="D19" i="6"/>
  <c r="I18" i="6"/>
  <c r="H18" i="6"/>
  <c r="G18" i="6"/>
  <c r="F18" i="6"/>
  <c r="E18" i="6"/>
  <c r="D18" i="6"/>
  <c r="I17" i="6"/>
  <c r="H17" i="6"/>
  <c r="G17" i="6"/>
  <c r="F17" i="6"/>
  <c r="E17" i="6"/>
  <c r="D17" i="6"/>
  <c r="I16" i="6"/>
  <c r="H16" i="6"/>
  <c r="G16" i="6"/>
  <c r="F16" i="6"/>
  <c r="E16" i="6"/>
  <c r="D16" i="6"/>
  <c r="I15" i="6"/>
  <c r="H15" i="6"/>
  <c r="G15" i="6"/>
  <c r="F15" i="6"/>
  <c r="E15" i="6"/>
  <c r="D15" i="6"/>
  <c r="I14" i="6"/>
  <c r="H14" i="6"/>
  <c r="G14" i="6"/>
  <c r="F14" i="6"/>
  <c r="E14" i="6"/>
  <c r="D14" i="6"/>
  <c r="I13" i="6"/>
  <c r="H13" i="6"/>
  <c r="G13" i="6"/>
  <c r="F13" i="6"/>
  <c r="E13" i="6"/>
  <c r="D13" i="6"/>
  <c r="I12" i="6"/>
  <c r="H12" i="6"/>
  <c r="G12" i="6"/>
  <c r="F12" i="6"/>
  <c r="E12" i="6"/>
  <c r="D12" i="6"/>
  <c r="I11" i="6"/>
  <c r="H11" i="6"/>
  <c r="G11" i="6"/>
  <c r="F11" i="6"/>
  <c r="E11" i="6"/>
  <c r="D11" i="6"/>
  <c r="I10" i="6"/>
  <c r="H10" i="6"/>
  <c r="G10" i="6"/>
  <c r="F10" i="6"/>
  <c r="E10" i="6"/>
  <c r="D10" i="6"/>
  <c r="I9" i="6"/>
  <c r="H9" i="6"/>
  <c r="G9" i="6"/>
  <c r="F9" i="6"/>
  <c r="E9" i="6"/>
  <c r="D9" i="6"/>
  <c r="I8" i="6"/>
  <c r="H8" i="6"/>
  <c r="G8" i="6"/>
  <c r="F8" i="6"/>
  <c r="E8" i="6"/>
  <c r="D8" i="6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</calcChain>
</file>

<file path=xl/sharedStrings.xml><?xml version="1.0" encoding="utf-8"?>
<sst xmlns="http://schemas.openxmlformats.org/spreadsheetml/2006/main" count="65" uniqueCount="20">
  <si>
    <t>North Down AC</t>
  </si>
  <si>
    <t>Festival of Cross Country</t>
  </si>
  <si>
    <t>10th February 2018</t>
  </si>
  <si>
    <t>Primary School Girls</t>
  </si>
  <si>
    <t>Primary School Boys</t>
  </si>
  <si>
    <t>U14</t>
  </si>
  <si>
    <t>U16</t>
  </si>
  <si>
    <t>Ladies Relays</t>
  </si>
  <si>
    <t>Men's Relays</t>
  </si>
  <si>
    <t>Position</t>
  </si>
  <si>
    <t>Time</t>
  </si>
  <si>
    <t>Bib</t>
  </si>
  <si>
    <t>Name</t>
  </si>
  <si>
    <t>Category</t>
  </si>
  <si>
    <t>Club</t>
  </si>
  <si>
    <t>A</t>
  </si>
  <si>
    <t>B</t>
  </si>
  <si>
    <t>C</t>
  </si>
  <si>
    <t xml:space="preserve">A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</si>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</sst>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y Entries"/>
      <sheetName val="Individual Entries"/>
      <sheetName val="P6 &amp; P7 Girls"/>
      <sheetName val="P6 &amp; P7 Boys"/>
      <sheetName val="U14 Results"/>
      <sheetName val="U16 Results"/>
      <sheetName val="Ladies Results"/>
      <sheetName val="Mens Results"/>
    </sheetNames>
    <sheetDataSet>
      <sheetData sheetId="0">
        <row r="1">
          <cell r="G1" t="str">
            <v>Total fees</v>
          </cell>
          <cell r="H1">
            <v>488</v>
          </cell>
        </row>
        <row r="2">
          <cell r="A2" t="str">
            <v>Bib</v>
          </cell>
          <cell r="B2" t="str">
            <v>Category</v>
          </cell>
          <cell r="C2" t="str">
            <v>Club/Team</v>
          </cell>
          <cell r="D2" t="str">
            <v>A</v>
          </cell>
          <cell r="E2" t="str">
            <v>B</v>
          </cell>
          <cell r="F2" t="str">
            <v>C</v>
          </cell>
          <cell r="G2" t="str">
            <v>D</v>
          </cell>
          <cell r="H2" t="str">
            <v>Cost</v>
          </cell>
        </row>
        <row r="3">
          <cell r="A3">
            <v>2</v>
          </cell>
          <cell r="B3" t="str">
            <v>Ladies Masters</v>
          </cell>
          <cell r="C3" t="str">
            <v xml:space="preserve">North Down AC </v>
          </cell>
          <cell r="D3" t="str">
            <v>Jodi Smith</v>
          </cell>
          <cell r="E3" t="str">
            <v>Clare Kennedy</v>
          </cell>
          <cell r="F3" t="str">
            <v>Jane Stevenson</v>
          </cell>
          <cell r="H3">
            <v>12</v>
          </cell>
        </row>
        <row r="4">
          <cell r="A4">
            <v>3</v>
          </cell>
          <cell r="B4" t="str">
            <v>Ladies Masters</v>
          </cell>
          <cell r="C4" t="str">
            <v xml:space="preserve">North Down AC </v>
          </cell>
          <cell r="D4" t="str">
            <v>Abby Andrews</v>
          </cell>
          <cell r="E4" t="str">
            <v>Lindsay Doulton</v>
          </cell>
          <cell r="F4" t="str">
            <v>Clair Quigley</v>
          </cell>
          <cell r="H4">
            <v>12</v>
          </cell>
        </row>
        <row r="5">
          <cell r="A5">
            <v>4</v>
          </cell>
          <cell r="B5" t="str">
            <v>Ladies Masters</v>
          </cell>
          <cell r="C5" t="str">
            <v xml:space="preserve">North Down AC </v>
          </cell>
          <cell r="D5" t="str">
            <v>Paula Simpson</v>
          </cell>
          <cell r="E5" t="str">
            <v>Susan Black</v>
          </cell>
          <cell r="F5" t="str">
            <v>Lisa McMeechan</v>
          </cell>
          <cell r="H5">
            <v>12</v>
          </cell>
        </row>
        <row r="6">
          <cell r="A6">
            <v>5</v>
          </cell>
          <cell r="B6" t="str">
            <v>Mens Masters</v>
          </cell>
          <cell r="C6" t="str">
            <v>City of Lisburn AC</v>
          </cell>
          <cell r="D6" t="str">
            <v>Declan Morgan</v>
          </cell>
          <cell r="E6" t="str">
            <v>Vaughan Purnell</v>
          </cell>
          <cell r="F6" t="str">
            <v>Paul Clifford</v>
          </cell>
          <cell r="G6" t="str">
            <v>Dave Lonnen</v>
          </cell>
          <cell r="H6">
            <v>16</v>
          </cell>
        </row>
        <row r="7">
          <cell r="A7">
            <v>6</v>
          </cell>
          <cell r="B7" t="str">
            <v>Ladies Masters</v>
          </cell>
          <cell r="C7" t="str">
            <v>Orangegrove AC</v>
          </cell>
          <cell r="D7" t="str">
            <v>Lisa Fleming</v>
          </cell>
          <cell r="E7" t="str">
            <v>Jill Holland</v>
          </cell>
          <cell r="F7" t="str">
            <v>Jacqui Maxwell</v>
          </cell>
          <cell r="H7">
            <v>12</v>
          </cell>
        </row>
        <row r="8">
          <cell r="A8">
            <v>7</v>
          </cell>
          <cell r="B8" t="str">
            <v>Mens Masters</v>
          </cell>
          <cell r="C8" t="str">
            <v>Orangegrove AC</v>
          </cell>
          <cell r="D8" t="str">
            <v>Robin Montgomery</v>
          </cell>
          <cell r="E8" t="str">
            <v>Michael O'Donoghue</v>
          </cell>
          <cell r="F8" t="str">
            <v>Darren Houston</v>
          </cell>
          <cell r="G8" t="str">
            <v>Chris Woods</v>
          </cell>
          <cell r="H8">
            <v>16</v>
          </cell>
        </row>
        <row r="9">
          <cell r="A9">
            <v>8</v>
          </cell>
          <cell r="B9" t="str">
            <v>Mens Masters</v>
          </cell>
          <cell r="C9" t="str">
            <v xml:space="preserve">North Down AC </v>
          </cell>
          <cell r="D9" t="str">
            <v>Alan Massey</v>
          </cell>
          <cell r="E9" t="str">
            <v>Colin Walker</v>
          </cell>
          <cell r="F9" t="str">
            <v>Andrew Muir</v>
          </cell>
          <cell r="G9" t="str">
            <v>Michael Taylor</v>
          </cell>
          <cell r="H9">
            <v>16</v>
          </cell>
        </row>
        <row r="10">
          <cell r="A10">
            <v>9</v>
          </cell>
          <cell r="B10" t="str">
            <v>Ladies Masters</v>
          </cell>
          <cell r="C10" t="str">
            <v xml:space="preserve">North Down AC </v>
          </cell>
          <cell r="D10" t="str">
            <v>Laura McCallum</v>
          </cell>
          <cell r="E10" t="str">
            <v>Sandra Hall</v>
          </cell>
          <cell r="F10" t="str">
            <v>Aileen Smith</v>
          </cell>
          <cell r="H10">
            <v>12</v>
          </cell>
        </row>
        <row r="11">
          <cell r="A11">
            <v>10</v>
          </cell>
          <cell r="B11" t="str">
            <v>Ladies Masters</v>
          </cell>
          <cell r="C11" t="str">
            <v xml:space="preserve">North Down AC </v>
          </cell>
          <cell r="D11" t="str">
            <v>Claire Scott</v>
          </cell>
          <cell r="E11" t="str">
            <v>Louise Watson</v>
          </cell>
          <cell r="F11" t="str">
            <v>Kerry Speers</v>
          </cell>
          <cell r="H11">
            <v>12</v>
          </cell>
        </row>
        <row r="12">
          <cell r="A12">
            <v>11</v>
          </cell>
          <cell r="B12" t="str">
            <v>Ladies Masters</v>
          </cell>
          <cell r="C12" t="str">
            <v>Peninsula Tri Club</v>
          </cell>
          <cell r="D12" t="str">
            <v>Julie McCabe</v>
          </cell>
          <cell r="E12" t="str">
            <v>Genevieve McCallum</v>
          </cell>
          <cell r="F12" t="str">
            <v>Caroline Riddell</v>
          </cell>
          <cell r="H12">
            <v>12</v>
          </cell>
        </row>
        <row r="13">
          <cell r="A13">
            <v>12</v>
          </cell>
          <cell r="B13" t="str">
            <v>Ladies Masters</v>
          </cell>
          <cell r="C13" t="str">
            <v>Scrabo Striders</v>
          </cell>
          <cell r="D13" t="str">
            <v>Lynn Sheldon</v>
          </cell>
          <cell r="E13" t="str">
            <v>Barbara McKechnie</v>
          </cell>
          <cell r="F13" t="str">
            <v>Caroline Dwyer</v>
          </cell>
          <cell r="H13">
            <v>12</v>
          </cell>
        </row>
        <row r="14">
          <cell r="A14">
            <v>13</v>
          </cell>
          <cell r="B14" t="str">
            <v>Ladies MAsters</v>
          </cell>
          <cell r="C14" t="str">
            <v>Ballydrain Harriers</v>
          </cell>
          <cell r="D14" t="str">
            <v xml:space="preserve"> Claire Ingram</v>
          </cell>
          <cell r="E14" t="str">
            <v>Amanda Perry</v>
          </cell>
          <cell r="F14" t="str">
            <v>Denise Logue</v>
          </cell>
          <cell r="H14">
            <v>12</v>
          </cell>
        </row>
        <row r="15">
          <cell r="A15">
            <v>14</v>
          </cell>
          <cell r="B15" t="str">
            <v>Ladies Masters</v>
          </cell>
          <cell r="C15" t="str">
            <v>Ballydrain Harriers</v>
          </cell>
          <cell r="D15" t="str">
            <v>Andrea Mockford</v>
          </cell>
          <cell r="E15" t="str">
            <v>Alison Stocks</v>
          </cell>
          <cell r="F15" t="str">
            <v>Haeather Kelly</v>
          </cell>
          <cell r="H15">
            <v>12</v>
          </cell>
        </row>
        <row r="16">
          <cell r="A16">
            <v>16</v>
          </cell>
          <cell r="B16" t="str">
            <v>Mens Masters</v>
          </cell>
          <cell r="C16" t="str">
            <v>Scrabo Striders</v>
          </cell>
          <cell r="D16" t="str">
            <v>Paul Sheldon</v>
          </cell>
          <cell r="E16" t="str">
            <v>Keith Campbell</v>
          </cell>
          <cell r="F16" t="str">
            <v>Ronnie Geddis</v>
          </cell>
          <cell r="G16" t="str">
            <v>Kevin Lewis</v>
          </cell>
          <cell r="H16">
            <v>16</v>
          </cell>
        </row>
        <row r="17">
          <cell r="A17">
            <v>45</v>
          </cell>
          <cell r="B17" t="str">
            <v>Ladies Seniors</v>
          </cell>
          <cell r="C17" t="str">
            <v xml:space="preserve">North Down AC </v>
          </cell>
          <cell r="D17" t="str">
            <v>Hannah Dunne</v>
          </cell>
          <cell r="E17" t="str">
            <v>Joanne Cummings</v>
          </cell>
          <cell r="F17" t="str">
            <v>Gemma Caughers</v>
          </cell>
          <cell r="H17">
            <v>12</v>
          </cell>
        </row>
        <row r="18">
          <cell r="A18">
            <v>46</v>
          </cell>
          <cell r="B18" t="str">
            <v>Ladies Seniors</v>
          </cell>
          <cell r="C18" t="str">
            <v>Orangegrove AC</v>
          </cell>
          <cell r="D18" t="str">
            <v>Sharon McFarland</v>
          </cell>
          <cell r="E18" t="str">
            <v>Linda Craig</v>
          </cell>
          <cell r="F18" t="str">
            <v>Catherine Fearon</v>
          </cell>
          <cell r="H18">
            <v>12</v>
          </cell>
        </row>
        <row r="19">
          <cell r="A19">
            <v>47</v>
          </cell>
          <cell r="B19" t="str">
            <v>Mens Seniors</v>
          </cell>
          <cell r="C19" t="str">
            <v>Orangegrove AC</v>
          </cell>
          <cell r="D19" t="str">
            <v>David Gribben</v>
          </cell>
          <cell r="E19" t="str">
            <v>Michael Broadhead</v>
          </cell>
          <cell r="F19" t="str">
            <v>Darren Houston</v>
          </cell>
          <cell r="G19" t="str">
            <v>Andrew McIntyre</v>
          </cell>
          <cell r="H19">
            <v>16</v>
          </cell>
        </row>
        <row r="20">
          <cell r="A20">
            <v>48</v>
          </cell>
          <cell r="B20" t="str">
            <v>Mens Seniors</v>
          </cell>
          <cell r="C20" t="str">
            <v xml:space="preserve">North Down AC </v>
          </cell>
          <cell r="D20" t="str">
            <v>Mark Weir</v>
          </cell>
          <cell r="E20" t="str">
            <v>Jamie McMeechan</v>
          </cell>
          <cell r="F20" t="str">
            <v>David Massey</v>
          </cell>
          <cell r="G20" t="str">
            <v>Francis Marsh</v>
          </cell>
          <cell r="H20">
            <v>16</v>
          </cell>
        </row>
        <row r="21">
          <cell r="A21">
            <v>49</v>
          </cell>
          <cell r="B21" t="str">
            <v>Mens Seniors</v>
          </cell>
          <cell r="C21" t="str">
            <v xml:space="preserve">North Down AC </v>
          </cell>
          <cell r="D21" t="str">
            <v>Ed Mezzetti</v>
          </cell>
          <cell r="E21" t="str">
            <v>Chris Moran</v>
          </cell>
          <cell r="F21" t="str">
            <v>Philip Mulligan</v>
          </cell>
          <cell r="G21" t="str">
            <v>Stephen Donegan</v>
          </cell>
          <cell r="H21">
            <v>16</v>
          </cell>
        </row>
        <row r="22">
          <cell r="A22">
            <v>50</v>
          </cell>
          <cell r="B22" t="str">
            <v>Mens Seniors</v>
          </cell>
          <cell r="C22" t="str">
            <v xml:space="preserve">North Down AC </v>
          </cell>
          <cell r="D22" t="str">
            <v>Cliff McCausland</v>
          </cell>
          <cell r="E22" t="str">
            <v>Colin Walker</v>
          </cell>
          <cell r="F22" t="str">
            <v>Allen Cox</v>
          </cell>
          <cell r="G22" t="str">
            <v>Richard Garrad</v>
          </cell>
          <cell r="H22">
            <v>16</v>
          </cell>
        </row>
        <row r="23">
          <cell r="A23">
            <v>51</v>
          </cell>
          <cell r="B23" t="str">
            <v>Men Seniors</v>
          </cell>
          <cell r="C23" t="str">
            <v>u/a</v>
          </cell>
          <cell r="D23" t="str">
            <v>Philip Varley</v>
          </cell>
          <cell r="E23" t="str">
            <v>Dean Varley</v>
          </cell>
          <cell r="F23" t="str">
            <v>Kevin Mulligan</v>
          </cell>
          <cell r="G23" t="str">
            <v>Philip McDonough</v>
          </cell>
          <cell r="H23">
            <v>16</v>
          </cell>
        </row>
        <row r="24">
          <cell r="A24">
            <v>52</v>
          </cell>
          <cell r="B24" t="str">
            <v>Ladies Seniors</v>
          </cell>
          <cell r="C24" t="str">
            <v>Scrabo Striders</v>
          </cell>
          <cell r="D24" t="str">
            <v>Alison Busby</v>
          </cell>
          <cell r="E24" t="str">
            <v>Eileen Pollock</v>
          </cell>
          <cell r="F24" t="str">
            <v>Catherine Cauley</v>
          </cell>
          <cell r="H24">
            <v>12</v>
          </cell>
        </row>
        <row r="25">
          <cell r="A25">
            <v>53</v>
          </cell>
          <cell r="B25" t="str">
            <v>Mens Seniors</v>
          </cell>
          <cell r="C25" t="str">
            <v>St Colman's College</v>
          </cell>
          <cell r="D25" t="str">
            <v>Jack O'Farrell</v>
          </cell>
          <cell r="E25" t="str">
            <v>David Corkey</v>
          </cell>
          <cell r="F25" t="str">
            <v>Miceal McCaul</v>
          </cell>
          <cell r="G25" t="str">
            <v>Tom Magee</v>
          </cell>
          <cell r="H25">
            <v>16</v>
          </cell>
        </row>
        <row r="26">
          <cell r="A26">
            <v>76</v>
          </cell>
          <cell r="B26" t="str">
            <v>Mens Seniors</v>
          </cell>
          <cell r="C26" t="str">
            <v>Ballydrain Harriers</v>
          </cell>
          <cell r="D26" t="str">
            <v>Aaron Harrison</v>
          </cell>
          <cell r="E26" t="str">
            <v>Drew Flower</v>
          </cell>
          <cell r="F26" t="str">
            <v>Paul Flynn</v>
          </cell>
          <cell r="G26" t="str">
            <v>Glen Taylor</v>
          </cell>
          <cell r="H26">
            <v>16</v>
          </cell>
        </row>
        <row r="27">
          <cell r="A27">
            <v>77</v>
          </cell>
          <cell r="B27" t="str">
            <v>Mens Seniors</v>
          </cell>
          <cell r="C27" t="str">
            <v>Ballydrain Harriers</v>
          </cell>
          <cell r="D27" t="str">
            <v>Daniel Burns</v>
          </cell>
          <cell r="E27" t="str">
            <v>Maike Barton</v>
          </cell>
          <cell r="F27" t="str">
            <v>Raymond Stanex</v>
          </cell>
          <cell r="G27" t="str">
            <v>Nigel Kelly</v>
          </cell>
          <cell r="H27">
            <v>16</v>
          </cell>
        </row>
        <row r="28">
          <cell r="A28">
            <v>78</v>
          </cell>
          <cell r="B28" t="str">
            <v>Mens Seniors</v>
          </cell>
          <cell r="C28" t="str">
            <v>Ormeau Parkrun 1</v>
          </cell>
          <cell r="D28" t="str">
            <v>Nicky Wallace</v>
          </cell>
          <cell r="E28" t="str">
            <v>Paul McCabe</v>
          </cell>
          <cell r="F28" t="str">
            <v>Tom McKinney</v>
          </cell>
          <cell r="G28" t="str">
            <v>Simon Kidd</v>
          </cell>
          <cell r="H28">
            <v>16</v>
          </cell>
        </row>
        <row r="29">
          <cell r="A29">
            <v>79</v>
          </cell>
          <cell r="B29" t="str">
            <v>Mens Seniors</v>
          </cell>
          <cell r="C29" t="str">
            <v>Ormeau Parkrun 2</v>
          </cell>
          <cell r="D29" t="str">
            <v>Stephen Garland</v>
          </cell>
          <cell r="E29" t="str">
            <v>Gerard Walls</v>
          </cell>
          <cell r="F29" t="str">
            <v>Robert Walsh</v>
          </cell>
          <cell r="G29" t="str">
            <v>Greg Rainey</v>
          </cell>
          <cell r="H29">
            <v>16</v>
          </cell>
        </row>
        <row r="30">
          <cell r="A30">
            <v>80</v>
          </cell>
          <cell r="B30" t="str">
            <v>Mens Seniors</v>
          </cell>
          <cell r="C30" t="str">
            <v>Peninsula Tri Club</v>
          </cell>
          <cell r="D30" t="str">
            <v>Andrew Kane</v>
          </cell>
          <cell r="E30" t="str">
            <v>James Lemon</v>
          </cell>
          <cell r="F30" t="str">
            <v>Richard Hughes</v>
          </cell>
          <cell r="G30" t="str">
            <v>Kev Briggs</v>
          </cell>
          <cell r="H30">
            <v>16</v>
          </cell>
        </row>
        <row r="31">
          <cell r="A31">
            <v>81</v>
          </cell>
          <cell r="B31" t="str">
            <v>Mens Seniors</v>
          </cell>
          <cell r="C31" t="str">
            <v>u/a</v>
          </cell>
          <cell r="D31" t="str">
            <v>Craig Cooper</v>
          </cell>
          <cell r="E31" t="str">
            <v>Patrick Dornan</v>
          </cell>
          <cell r="F31" t="str">
            <v>Andrew Posner</v>
          </cell>
          <cell r="G31" t="str">
            <v>Stephen Addy</v>
          </cell>
          <cell r="H31">
            <v>16</v>
          </cell>
        </row>
        <row r="32">
          <cell r="A32">
            <v>82</v>
          </cell>
          <cell r="B32" t="str">
            <v>Mens Seniors</v>
          </cell>
          <cell r="C32" t="str">
            <v>Scrabo Striders</v>
          </cell>
          <cell r="D32" t="str">
            <v>Seb Long</v>
          </cell>
          <cell r="E32" t="str">
            <v>Ian Frazer</v>
          </cell>
          <cell r="F32" t="str">
            <v>Jonny Wray</v>
          </cell>
          <cell r="G32" t="str">
            <v>Simon hodge</v>
          </cell>
          <cell r="H32">
            <v>16</v>
          </cell>
        </row>
        <row r="33">
          <cell r="A33">
            <v>83</v>
          </cell>
          <cell r="B33" t="str">
            <v>Mens Seniors</v>
          </cell>
          <cell r="C33" t="str">
            <v>Scrabo Striders</v>
          </cell>
          <cell r="D33" t="str">
            <v>Kieran McNamara</v>
          </cell>
          <cell r="E33" t="str">
            <v>Graeme McGowan</v>
          </cell>
          <cell r="F33" t="str">
            <v>Manny Farrelly</v>
          </cell>
          <cell r="G33" t="str">
            <v>Martin McKeaveney</v>
          </cell>
          <cell r="H33">
            <v>16</v>
          </cell>
        </row>
        <row r="34">
          <cell r="A34">
            <v>84</v>
          </cell>
          <cell r="B34" t="str">
            <v>Mens Seniors</v>
          </cell>
          <cell r="C34" t="str">
            <v>Scrabo Striders</v>
          </cell>
          <cell r="D34" t="str">
            <v>Simon Hodge</v>
          </cell>
          <cell r="E34" t="str">
            <v>Ricky Jordan</v>
          </cell>
          <cell r="F34" t="str">
            <v>Connor McNamara</v>
          </cell>
          <cell r="G34" t="str">
            <v>Colin Harper</v>
          </cell>
          <cell r="H34">
            <v>16</v>
          </cell>
        </row>
        <row r="35">
          <cell r="A35">
            <v>100</v>
          </cell>
          <cell r="B35" t="str">
            <v>Ladies U20</v>
          </cell>
          <cell r="C35" t="str">
            <v xml:space="preserve">North Down AC </v>
          </cell>
          <cell r="D35" t="str">
            <v>Rio Catney</v>
          </cell>
          <cell r="E35" t="str">
            <v>Bryanna Catney</v>
          </cell>
          <cell r="F35" t="str">
            <v>Erin McConnell</v>
          </cell>
          <cell r="H35">
            <v>12</v>
          </cell>
        </row>
        <row r="36">
          <cell r="A36">
            <v>101</v>
          </cell>
          <cell r="B36" t="str">
            <v>Men U20</v>
          </cell>
          <cell r="C36" t="str">
            <v xml:space="preserve">North Down AC </v>
          </cell>
          <cell r="D36" t="str">
            <v>Jakob Swann</v>
          </cell>
          <cell r="E36" t="str">
            <v>Thomas Patterson</v>
          </cell>
          <cell r="F36" t="str">
            <v>Cameron Jenkins</v>
          </cell>
          <cell r="G36" t="str">
            <v>Jake Rushby</v>
          </cell>
          <cell r="H36">
            <v>16</v>
          </cell>
        </row>
      </sheetData>
      <sheetData sheetId="1">
        <row r="3">
          <cell r="A3">
            <v>1</v>
          </cell>
          <cell r="B3" t="str">
            <v>Hollie Massey</v>
          </cell>
          <cell r="C3" t="str">
            <v>U14</v>
          </cell>
          <cell r="D3" t="str">
            <v>North Down AC</v>
          </cell>
        </row>
        <row r="4">
          <cell r="A4">
            <v>2</v>
          </cell>
          <cell r="B4" t="str">
            <v>Charlotte Pollard</v>
          </cell>
          <cell r="C4" t="str">
            <v>Primary School</v>
          </cell>
          <cell r="D4" t="str">
            <v>Towerview Primary School</v>
          </cell>
        </row>
        <row r="5">
          <cell r="A5">
            <v>3</v>
          </cell>
          <cell r="B5" t="str">
            <v>Holly Wilson</v>
          </cell>
          <cell r="C5" t="str">
            <v>Primary School</v>
          </cell>
          <cell r="D5" t="str">
            <v>Towerview Primary School</v>
          </cell>
        </row>
        <row r="6">
          <cell r="A6">
            <v>4</v>
          </cell>
          <cell r="B6" t="str">
            <v>Katie McMullan</v>
          </cell>
          <cell r="C6" t="str">
            <v>Primary School</v>
          </cell>
          <cell r="D6" t="str">
            <v>Towerview Primary School/NDAC</v>
          </cell>
        </row>
        <row r="7">
          <cell r="A7">
            <v>5</v>
          </cell>
          <cell r="B7" t="str">
            <v>Chloe Spence</v>
          </cell>
          <cell r="C7" t="str">
            <v>Primary School</v>
          </cell>
          <cell r="D7" t="str">
            <v>Towerview Primary School</v>
          </cell>
        </row>
        <row r="8">
          <cell r="A8">
            <v>6</v>
          </cell>
          <cell r="B8" t="str">
            <v>Naomi Dunne</v>
          </cell>
          <cell r="C8" t="str">
            <v>Primary School</v>
          </cell>
          <cell r="D8" t="str">
            <v>Towerview Primary School/NDAC</v>
          </cell>
        </row>
        <row r="9">
          <cell r="A9">
            <v>7</v>
          </cell>
          <cell r="B9" t="str">
            <v>Rebecca Beggs</v>
          </cell>
          <cell r="C9" t="str">
            <v>Primary School</v>
          </cell>
          <cell r="D9" t="str">
            <v>Towerview Primary School</v>
          </cell>
        </row>
        <row r="10">
          <cell r="A10">
            <v>8</v>
          </cell>
          <cell r="B10" t="str">
            <v>Rebekah Laffin</v>
          </cell>
          <cell r="C10" t="str">
            <v>Primary School</v>
          </cell>
          <cell r="D10" t="str">
            <v>Towerview Primary School</v>
          </cell>
        </row>
        <row r="11">
          <cell r="A11">
            <v>9</v>
          </cell>
          <cell r="B11" t="str">
            <v>Lily-Ella Hughes</v>
          </cell>
          <cell r="C11" t="str">
            <v>Primary School</v>
          </cell>
          <cell r="D11" t="str">
            <v>Towerview Primary School</v>
          </cell>
        </row>
        <row r="12">
          <cell r="A12">
            <v>10</v>
          </cell>
          <cell r="B12" t="str">
            <v>Eva Gibson</v>
          </cell>
          <cell r="C12" t="str">
            <v>Primary School</v>
          </cell>
          <cell r="D12" t="str">
            <v>Towerview Primary School</v>
          </cell>
        </row>
        <row r="13">
          <cell r="A13">
            <v>11</v>
          </cell>
          <cell r="B13" t="str">
            <v>Lucy James</v>
          </cell>
          <cell r="C13" t="str">
            <v>Primary School</v>
          </cell>
          <cell r="D13" t="str">
            <v>Towerview Primary School</v>
          </cell>
        </row>
        <row r="14">
          <cell r="A14">
            <v>12</v>
          </cell>
          <cell r="B14" t="str">
            <v>Hannah James</v>
          </cell>
          <cell r="C14" t="str">
            <v>Primary School</v>
          </cell>
          <cell r="D14" t="str">
            <v>Towerview Primary School</v>
          </cell>
        </row>
        <row r="15">
          <cell r="A15">
            <v>13</v>
          </cell>
          <cell r="B15" t="str">
            <v>Isaac Irvine</v>
          </cell>
          <cell r="C15" t="str">
            <v>Primary School</v>
          </cell>
          <cell r="D15" t="str">
            <v>Towerview Primary School</v>
          </cell>
        </row>
        <row r="16">
          <cell r="A16">
            <v>14</v>
          </cell>
          <cell r="B16" t="str">
            <v>Pierce Campbell</v>
          </cell>
          <cell r="C16" t="str">
            <v>Primary School</v>
          </cell>
          <cell r="D16" t="str">
            <v>Towerview Primary School</v>
          </cell>
        </row>
        <row r="17">
          <cell r="A17">
            <v>15</v>
          </cell>
          <cell r="B17" t="str">
            <v>Max Reavy</v>
          </cell>
          <cell r="C17" t="str">
            <v>Primary School</v>
          </cell>
          <cell r="D17" t="str">
            <v>Towerview Primary School</v>
          </cell>
        </row>
        <row r="18">
          <cell r="A18">
            <v>16</v>
          </cell>
          <cell r="B18" t="str">
            <v>Evan Hughes</v>
          </cell>
          <cell r="C18" t="str">
            <v>Primary School</v>
          </cell>
          <cell r="D18" t="str">
            <v>Towerview Primary School</v>
          </cell>
        </row>
        <row r="19">
          <cell r="A19">
            <v>17</v>
          </cell>
          <cell r="B19" t="str">
            <v>Brandon Hughes</v>
          </cell>
          <cell r="C19" t="str">
            <v>Primary School</v>
          </cell>
          <cell r="D19" t="str">
            <v>Towerview Primary School</v>
          </cell>
        </row>
        <row r="20">
          <cell r="A20">
            <v>18</v>
          </cell>
          <cell r="B20" t="str">
            <v>Harrison Magee</v>
          </cell>
          <cell r="C20" t="str">
            <v>Primary School</v>
          </cell>
          <cell r="D20" t="str">
            <v>Towerview Primary School</v>
          </cell>
        </row>
        <row r="21">
          <cell r="A21">
            <v>19</v>
          </cell>
          <cell r="B21" t="str">
            <v>Jack Drury</v>
          </cell>
          <cell r="C21" t="str">
            <v>Primary School</v>
          </cell>
          <cell r="D21" t="str">
            <v>Towerview Primary School</v>
          </cell>
        </row>
        <row r="22">
          <cell r="A22">
            <v>20</v>
          </cell>
          <cell r="B22" t="str">
            <v>Drew Mayne</v>
          </cell>
          <cell r="C22" t="str">
            <v>Primary School</v>
          </cell>
          <cell r="D22" t="str">
            <v>Towerview Primary School</v>
          </cell>
        </row>
        <row r="23">
          <cell r="A23">
            <v>21</v>
          </cell>
          <cell r="B23" t="str">
            <v>Harris Massey</v>
          </cell>
          <cell r="C23" t="str">
            <v>Primary School</v>
          </cell>
          <cell r="D23" t="str">
            <v>Towerview Primary School/NDAC</v>
          </cell>
        </row>
        <row r="24">
          <cell r="A24">
            <v>22</v>
          </cell>
          <cell r="B24" t="str">
            <v>Peter Kelly</v>
          </cell>
          <cell r="C24" t="str">
            <v>Primary School</v>
          </cell>
          <cell r="D24" t="str">
            <v>Towerview Primary School</v>
          </cell>
        </row>
        <row r="25">
          <cell r="A25">
            <v>23</v>
          </cell>
          <cell r="B25" t="str">
            <v>Isaac Dunne</v>
          </cell>
          <cell r="C25" t="str">
            <v>Primary School</v>
          </cell>
          <cell r="D25" t="str">
            <v>Towerview Primary School</v>
          </cell>
        </row>
        <row r="26">
          <cell r="A26">
            <v>24</v>
          </cell>
          <cell r="B26" t="str">
            <v>Daniel Crothers</v>
          </cell>
          <cell r="C26" t="str">
            <v>Primary School</v>
          </cell>
          <cell r="D26" t="str">
            <v>Towerview Primary School</v>
          </cell>
        </row>
        <row r="27">
          <cell r="A27">
            <v>25</v>
          </cell>
          <cell r="B27" t="str">
            <v>Tom Mallin</v>
          </cell>
          <cell r="C27" t="str">
            <v>Primary School</v>
          </cell>
          <cell r="D27" t="str">
            <v>Towerview Primary School</v>
          </cell>
        </row>
        <row r="28">
          <cell r="A28">
            <v>26</v>
          </cell>
          <cell r="B28" t="str">
            <v>Katey Duncan</v>
          </cell>
          <cell r="C28" t="str">
            <v>Primary School</v>
          </cell>
          <cell r="D28" t="str">
            <v>Towerview Primary School</v>
          </cell>
        </row>
        <row r="29">
          <cell r="A29">
            <v>27</v>
          </cell>
          <cell r="B29" t="str">
            <v>Riley Jackson</v>
          </cell>
          <cell r="C29" t="str">
            <v>Primary School</v>
          </cell>
          <cell r="D29" t="str">
            <v>North Down AC</v>
          </cell>
        </row>
        <row r="30">
          <cell r="A30">
            <v>28</v>
          </cell>
          <cell r="B30" t="str">
            <v>Kegan Jackson</v>
          </cell>
          <cell r="C30" t="str">
            <v>Primary School</v>
          </cell>
          <cell r="D30" t="str">
            <v>North Down AC</v>
          </cell>
        </row>
        <row r="31">
          <cell r="A31">
            <v>29</v>
          </cell>
          <cell r="B31" t="str">
            <v>Ethan Kennedy</v>
          </cell>
          <cell r="C31" t="str">
            <v>Primary School</v>
          </cell>
          <cell r="D31" t="str">
            <v>North Down AC</v>
          </cell>
        </row>
        <row r="32">
          <cell r="A32">
            <v>30</v>
          </cell>
          <cell r="B32" t="str">
            <v>Emily McFarlane</v>
          </cell>
          <cell r="C32" t="str">
            <v>Primary School</v>
          </cell>
          <cell r="D32" t="str">
            <v>Grange Park PS</v>
          </cell>
        </row>
        <row r="33">
          <cell r="A33">
            <v>31</v>
          </cell>
          <cell r="B33" t="str">
            <v>Katie McKittrick</v>
          </cell>
          <cell r="C33" t="str">
            <v>Primary School</v>
          </cell>
          <cell r="D33" t="str">
            <v>Orangegrove AC</v>
          </cell>
        </row>
        <row r="34">
          <cell r="A34">
            <v>32</v>
          </cell>
          <cell r="B34" t="str">
            <v>Jacob McKittrick</v>
          </cell>
          <cell r="C34" t="str">
            <v>U14</v>
          </cell>
          <cell r="D34" t="str">
            <v>Orangegrove AC</v>
          </cell>
        </row>
        <row r="35">
          <cell r="A35">
            <v>33</v>
          </cell>
          <cell r="B35" t="str">
            <v>Matthew Knight</v>
          </cell>
          <cell r="C35" t="str">
            <v>Primary School</v>
          </cell>
          <cell r="D35" t="str">
            <v>Willowfield Harriers / Grange Park PS</v>
          </cell>
        </row>
        <row r="36">
          <cell r="A36">
            <v>34</v>
          </cell>
          <cell r="B36" t="str">
            <v>Olivia Steward</v>
          </cell>
          <cell r="C36" t="str">
            <v>Primary School</v>
          </cell>
          <cell r="D36" t="str">
            <v>Cedar Integrated Primary School</v>
          </cell>
        </row>
        <row r="37">
          <cell r="A37">
            <v>35</v>
          </cell>
          <cell r="B37" t="str">
            <v>Lauren Cheatley</v>
          </cell>
          <cell r="C37" t="str">
            <v>Primary School</v>
          </cell>
          <cell r="D37" t="str">
            <v>North Down AC</v>
          </cell>
        </row>
        <row r="38">
          <cell r="A38">
            <v>36</v>
          </cell>
          <cell r="B38" t="str">
            <v>Lucy Cheatley</v>
          </cell>
          <cell r="C38" t="str">
            <v>U14</v>
          </cell>
          <cell r="D38" t="str">
            <v>North Down AC</v>
          </cell>
        </row>
        <row r="39">
          <cell r="A39">
            <v>37</v>
          </cell>
          <cell r="B39" t="str">
            <v>Riley Hanna</v>
          </cell>
          <cell r="C39" t="str">
            <v>Primary School</v>
          </cell>
          <cell r="D39" t="str">
            <v>Scrabo Striders</v>
          </cell>
        </row>
        <row r="40">
          <cell r="A40">
            <v>38</v>
          </cell>
          <cell r="B40" t="str">
            <v>Saoirse Collins</v>
          </cell>
          <cell r="C40" t="str">
            <v>Primary School</v>
          </cell>
          <cell r="D40" t="str">
            <v>St Comgalls</v>
          </cell>
        </row>
        <row r="41">
          <cell r="A41">
            <v>39</v>
          </cell>
          <cell r="B41" t="str">
            <v>Finn Loughlin</v>
          </cell>
          <cell r="C41" t="str">
            <v>Primary School</v>
          </cell>
          <cell r="D41" t="str">
            <v>Loughview AC</v>
          </cell>
        </row>
        <row r="42">
          <cell r="A42">
            <v>40</v>
          </cell>
          <cell r="B42" t="str">
            <v>Mason McCreery</v>
          </cell>
          <cell r="C42" t="str">
            <v>Primary School</v>
          </cell>
          <cell r="D42" t="str">
            <v>Loughview AC</v>
          </cell>
        </row>
        <row r="43">
          <cell r="A43">
            <v>41</v>
          </cell>
          <cell r="B43" t="str">
            <v>Nathan Semple</v>
          </cell>
          <cell r="C43" t="str">
            <v>U14</v>
          </cell>
          <cell r="D43" t="str">
            <v>North Down AC</v>
          </cell>
        </row>
        <row r="44">
          <cell r="A44">
            <v>42</v>
          </cell>
          <cell r="B44" t="str">
            <v>Ella Riddle</v>
          </cell>
          <cell r="C44" t="str">
            <v>Primary School</v>
          </cell>
          <cell r="D44" t="str">
            <v>Ballyholme PS</v>
          </cell>
        </row>
        <row r="45">
          <cell r="A45">
            <v>43</v>
          </cell>
          <cell r="B45" t="str">
            <v>Kenzie Patterson</v>
          </cell>
          <cell r="C45" t="str">
            <v>Primary School</v>
          </cell>
          <cell r="D45" t="str">
            <v>Ballyholme PS</v>
          </cell>
        </row>
        <row r="46">
          <cell r="A46">
            <v>44</v>
          </cell>
          <cell r="B46" t="str">
            <v>Georgia Stewart</v>
          </cell>
          <cell r="C46" t="str">
            <v>Primary School</v>
          </cell>
          <cell r="D46" t="str">
            <v>Ballyholme PS</v>
          </cell>
        </row>
        <row r="47">
          <cell r="A47">
            <v>45</v>
          </cell>
          <cell r="B47" t="str">
            <v>Eva Taylor</v>
          </cell>
          <cell r="C47" t="str">
            <v>Primary School</v>
          </cell>
          <cell r="D47" t="str">
            <v>Ballyholme PS</v>
          </cell>
        </row>
        <row r="48">
          <cell r="A48">
            <v>46</v>
          </cell>
          <cell r="B48" t="str">
            <v>Sophie Merriman</v>
          </cell>
          <cell r="C48" t="str">
            <v>Primary School</v>
          </cell>
          <cell r="D48" t="str">
            <v>Ballyholme PS</v>
          </cell>
        </row>
        <row r="49">
          <cell r="A49">
            <v>47</v>
          </cell>
          <cell r="B49" t="str">
            <v>Lois Gwilliam</v>
          </cell>
          <cell r="C49" t="str">
            <v>Primary School</v>
          </cell>
          <cell r="D49" t="str">
            <v>Ballyholme PS</v>
          </cell>
        </row>
        <row r="50">
          <cell r="A50">
            <v>48</v>
          </cell>
          <cell r="B50" t="str">
            <v>Chloe Kenny</v>
          </cell>
          <cell r="C50" t="str">
            <v>Primary School</v>
          </cell>
          <cell r="D50" t="str">
            <v>Ballyholme PS</v>
          </cell>
        </row>
        <row r="51">
          <cell r="A51">
            <v>49</v>
          </cell>
          <cell r="B51" t="str">
            <v>Lily Patterson</v>
          </cell>
          <cell r="C51" t="str">
            <v>Primary School</v>
          </cell>
          <cell r="D51" t="str">
            <v>Ballyholme PS</v>
          </cell>
        </row>
        <row r="52">
          <cell r="A52">
            <v>50</v>
          </cell>
          <cell r="B52" t="str">
            <v>Eva McCann</v>
          </cell>
          <cell r="C52" t="str">
            <v>Primary School</v>
          </cell>
          <cell r="D52" t="str">
            <v>Ballyholme PS</v>
          </cell>
        </row>
        <row r="53">
          <cell r="A53">
            <v>51</v>
          </cell>
          <cell r="B53" t="str">
            <v>Zophia Quigley</v>
          </cell>
          <cell r="C53" t="str">
            <v>Primary School</v>
          </cell>
          <cell r="D53" t="str">
            <v>Ballyholme PS</v>
          </cell>
        </row>
        <row r="54">
          <cell r="A54">
            <v>52</v>
          </cell>
          <cell r="B54" t="str">
            <v>Zoe Hill</v>
          </cell>
          <cell r="C54" t="str">
            <v>Primary School</v>
          </cell>
          <cell r="D54" t="str">
            <v>Ballyholme PS</v>
          </cell>
        </row>
        <row r="55">
          <cell r="A55">
            <v>53</v>
          </cell>
          <cell r="B55" t="str">
            <v>Frank Tweedie</v>
          </cell>
          <cell r="C55" t="str">
            <v>Primary School</v>
          </cell>
          <cell r="D55" t="str">
            <v>Ballyholme PS</v>
          </cell>
        </row>
        <row r="56">
          <cell r="A56">
            <v>54</v>
          </cell>
          <cell r="B56" t="str">
            <v>Seb Holley</v>
          </cell>
          <cell r="C56" t="str">
            <v>Primary School</v>
          </cell>
          <cell r="D56" t="str">
            <v>Ballyholme PS</v>
          </cell>
        </row>
        <row r="57">
          <cell r="A57">
            <v>55</v>
          </cell>
          <cell r="B57" t="str">
            <v>Oli Armstrong</v>
          </cell>
          <cell r="C57" t="str">
            <v>Primary School</v>
          </cell>
          <cell r="D57" t="str">
            <v>Ballyholme PS</v>
          </cell>
        </row>
        <row r="58">
          <cell r="A58">
            <v>56</v>
          </cell>
          <cell r="B58" t="str">
            <v>Ryan Gowdy</v>
          </cell>
          <cell r="C58" t="str">
            <v>Primary School</v>
          </cell>
          <cell r="D58" t="str">
            <v>Ballyholme PS</v>
          </cell>
        </row>
        <row r="59">
          <cell r="A59">
            <v>57</v>
          </cell>
          <cell r="B59" t="str">
            <v>Tom Parker</v>
          </cell>
          <cell r="C59" t="str">
            <v>Primary School</v>
          </cell>
          <cell r="D59" t="str">
            <v>Ballyholme PS</v>
          </cell>
        </row>
        <row r="60">
          <cell r="A60">
            <v>58</v>
          </cell>
          <cell r="B60" t="str">
            <v>Harry Brankin</v>
          </cell>
          <cell r="C60" t="str">
            <v>Primary School</v>
          </cell>
          <cell r="D60" t="str">
            <v>Ballyholme PS</v>
          </cell>
        </row>
        <row r="61">
          <cell r="A61">
            <v>59</v>
          </cell>
          <cell r="B61" t="str">
            <v>Charlie Niblock Hamill</v>
          </cell>
          <cell r="C61" t="str">
            <v>Primary School</v>
          </cell>
          <cell r="D61" t="str">
            <v>Ballyholme PS</v>
          </cell>
        </row>
        <row r="62">
          <cell r="A62">
            <v>60</v>
          </cell>
          <cell r="B62" t="str">
            <v>JJ Holley</v>
          </cell>
          <cell r="C62" t="str">
            <v>Primary School</v>
          </cell>
          <cell r="D62" t="str">
            <v>Ballyholme PS</v>
          </cell>
        </row>
        <row r="63">
          <cell r="A63">
            <v>61</v>
          </cell>
          <cell r="B63" t="str">
            <v>Maxwell Scott</v>
          </cell>
          <cell r="C63" t="str">
            <v>Primary School</v>
          </cell>
          <cell r="D63" t="str">
            <v>Ballyholme PS</v>
          </cell>
        </row>
        <row r="64">
          <cell r="A64">
            <v>62</v>
          </cell>
          <cell r="B64" t="str">
            <v>Adam Skelly</v>
          </cell>
          <cell r="C64" t="str">
            <v>U16</v>
          </cell>
          <cell r="D64" t="str">
            <v>North Down AC</v>
          </cell>
        </row>
        <row r="65">
          <cell r="A65">
            <v>63</v>
          </cell>
          <cell r="B65" t="str">
            <v>Finlay Mayne</v>
          </cell>
          <cell r="C65" t="str">
            <v>Primary School</v>
          </cell>
          <cell r="D65" t="str">
            <v>Loughview AC</v>
          </cell>
        </row>
        <row r="66">
          <cell r="A66">
            <v>64</v>
          </cell>
          <cell r="B66" t="str">
            <v>Rudy Mayne</v>
          </cell>
          <cell r="C66" t="str">
            <v>U14</v>
          </cell>
          <cell r="D66" t="str">
            <v>Loughview AC</v>
          </cell>
        </row>
        <row r="67">
          <cell r="A67">
            <v>65</v>
          </cell>
          <cell r="B67" t="str">
            <v>Kieran Trainor</v>
          </cell>
          <cell r="C67" t="str">
            <v>Primary School</v>
          </cell>
          <cell r="D67" t="str">
            <v>East Down AC</v>
          </cell>
        </row>
        <row r="68">
          <cell r="A68">
            <v>66</v>
          </cell>
          <cell r="B68" t="str">
            <v>Maisie McCrea</v>
          </cell>
          <cell r="C68" t="str">
            <v>Primary School</v>
          </cell>
          <cell r="D68" t="str">
            <v xml:space="preserve">Willowfield Harriers </v>
          </cell>
        </row>
        <row r="69">
          <cell r="A69">
            <v>67</v>
          </cell>
          <cell r="B69" t="str">
            <v>Ryan Tibbs</v>
          </cell>
          <cell r="C69" t="str">
            <v>Primary School</v>
          </cell>
          <cell r="D69" t="str">
            <v xml:space="preserve">Willowfield Harriers </v>
          </cell>
        </row>
        <row r="70">
          <cell r="A70">
            <v>68</v>
          </cell>
          <cell r="B70" t="str">
            <v>Adam O'Neill</v>
          </cell>
          <cell r="C70" t="str">
            <v>U14</v>
          </cell>
          <cell r="D70" t="str">
            <v xml:space="preserve">Willowfield Harriers </v>
          </cell>
        </row>
        <row r="71">
          <cell r="A71">
            <v>69</v>
          </cell>
          <cell r="B71" t="str">
            <v>Niall Nugent</v>
          </cell>
          <cell r="C71" t="str">
            <v>U14</v>
          </cell>
          <cell r="D71" t="str">
            <v xml:space="preserve">Willowfield Harriers </v>
          </cell>
        </row>
        <row r="72">
          <cell r="A72">
            <v>70</v>
          </cell>
          <cell r="B72" t="str">
            <v>Jaimie Morris</v>
          </cell>
          <cell r="C72" t="str">
            <v>U14</v>
          </cell>
          <cell r="D72" t="str">
            <v xml:space="preserve">Willowfield Harriers </v>
          </cell>
        </row>
        <row r="73">
          <cell r="A73">
            <v>71</v>
          </cell>
          <cell r="B73" t="str">
            <v>Lucy Wills</v>
          </cell>
          <cell r="C73" t="str">
            <v>U14</v>
          </cell>
          <cell r="D73" t="str">
            <v xml:space="preserve">Willowfield Harriers </v>
          </cell>
        </row>
        <row r="74">
          <cell r="A74">
            <v>72</v>
          </cell>
          <cell r="B74" t="str">
            <v>Beth Johnston</v>
          </cell>
          <cell r="C74" t="str">
            <v>U14</v>
          </cell>
          <cell r="D74" t="str">
            <v xml:space="preserve">Willowfield Harriers </v>
          </cell>
        </row>
        <row r="75">
          <cell r="A75">
            <v>73</v>
          </cell>
          <cell r="B75" t="str">
            <v>Zachary Davey</v>
          </cell>
          <cell r="C75" t="str">
            <v>Primary School</v>
          </cell>
          <cell r="D75" t="str">
            <v>Ballymagee PS</v>
          </cell>
        </row>
        <row r="76">
          <cell r="A76">
            <v>74</v>
          </cell>
          <cell r="B76" t="str">
            <v>Gracie O'Driscall</v>
          </cell>
          <cell r="C76" t="str">
            <v>Primary School</v>
          </cell>
          <cell r="D76" t="str">
            <v>Ballymagee PS</v>
          </cell>
        </row>
        <row r="77">
          <cell r="A77">
            <v>75</v>
          </cell>
          <cell r="B77" t="str">
            <v>Tilly Pollock</v>
          </cell>
          <cell r="C77" t="str">
            <v>Primary School</v>
          </cell>
          <cell r="D77" t="str">
            <v>Ballymagee PS</v>
          </cell>
        </row>
        <row r="78">
          <cell r="A78">
            <v>76</v>
          </cell>
          <cell r="B78" t="str">
            <v>Joel Patterson</v>
          </cell>
          <cell r="C78" t="str">
            <v>Primary School</v>
          </cell>
          <cell r="D78" t="str">
            <v>Ballymagee PS</v>
          </cell>
        </row>
        <row r="79">
          <cell r="A79">
            <v>77</v>
          </cell>
          <cell r="B79" t="str">
            <v>Lewis Kinney</v>
          </cell>
          <cell r="C79" t="str">
            <v>Primary School</v>
          </cell>
          <cell r="D79" t="str">
            <v>Ballymagee PS</v>
          </cell>
        </row>
        <row r="80">
          <cell r="A80">
            <v>78</v>
          </cell>
          <cell r="B80" t="str">
            <v>Daniel Rowan</v>
          </cell>
          <cell r="C80" t="str">
            <v>Primary School</v>
          </cell>
          <cell r="D80" t="str">
            <v>Ballymagee PS</v>
          </cell>
        </row>
        <row r="81">
          <cell r="A81">
            <v>79</v>
          </cell>
          <cell r="B81" t="str">
            <v>John Petticrew</v>
          </cell>
          <cell r="C81" t="str">
            <v>Primary School</v>
          </cell>
          <cell r="D81" t="str">
            <v>Ballymagee PS</v>
          </cell>
        </row>
        <row r="82">
          <cell r="A82">
            <v>80</v>
          </cell>
          <cell r="B82" t="str">
            <v>Oliver Rudd</v>
          </cell>
          <cell r="C82" t="str">
            <v>Primary School</v>
          </cell>
          <cell r="D82" t="str">
            <v>Ballymagee PS</v>
          </cell>
        </row>
        <row r="83">
          <cell r="A83">
            <v>81</v>
          </cell>
          <cell r="B83" t="str">
            <v>Casey Lee Rix</v>
          </cell>
          <cell r="C83" t="str">
            <v>Primary School</v>
          </cell>
          <cell r="D83" t="str">
            <v>Ballymagee PS</v>
          </cell>
        </row>
        <row r="84">
          <cell r="A84">
            <v>82</v>
          </cell>
          <cell r="B84" t="str">
            <v>Beth Lightbody</v>
          </cell>
          <cell r="C84" t="str">
            <v>Primary School</v>
          </cell>
          <cell r="D84" t="str">
            <v>Ballymagee PS</v>
          </cell>
        </row>
        <row r="85">
          <cell r="A85">
            <v>83</v>
          </cell>
          <cell r="B85" t="str">
            <v>Eve Earls</v>
          </cell>
          <cell r="C85" t="str">
            <v>Primary School</v>
          </cell>
          <cell r="D85" t="str">
            <v>Ballymagee PS</v>
          </cell>
        </row>
        <row r="86">
          <cell r="A86">
            <v>84</v>
          </cell>
          <cell r="B86" t="str">
            <v>Mya Kelly</v>
          </cell>
          <cell r="C86" t="str">
            <v>Primary School</v>
          </cell>
          <cell r="D86" t="str">
            <v>Ballymagee PS</v>
          </cell>
        </row>
        <row r="87">
          <cell r="A87">
            <v>85</v>
          </cell>
          <cell r="B87" t="str">
            <v>Jake Graham</v>
          </cell>
          <cell r="C87" t="str">
            <v>Primary School</v>
          </cell>
          <cell r="D87" t="str">
            <v>Ballymagee PS</v>
          </cell>
        </row>
        <row r="88">
          <cell r="A88">
            <v>86</v>
          </cell>
          <cell r="B88" t="str">
            <v>Ella Andrews</v>
          </cell>
          <cell r="C88" t="str">
            <v>U16</v>
          </cell>
          <cell r="D88" t="str">
            <v>North Down AC</v>
          </cell>
        </row>
        <row r="89">
          <cell r="A89">
            <v>87</v>
          </cell>
          <cell r="B89" t="str">
            <v>Amy McMullan</v>
          </cell>
          <cell r="C89" t="str">
            <v>U14</v>
          </cell>
          <cell r="D89" t="str">
            <v>Regent Academy</v>
          </cell>
        </row>
        <row r="90">
          <cell r="A90">
            <v>88</v>
          </cell>
          <cell r="B90" t="str">
            <v>Katie McMullan</v>
          </cell>
          <cell r="C90" t="str">
            <v>Primary School</v>
          </cell>
          <cell r="D90" t="str">
            <v>Towerview PS</v>
          </cell>
        </row>
        <row r="91">
          <cell r="A91">
            <v>89</v>
          </cell>
          <cell r="B91" t="str">
            <v>Morgan Wilson</v>
          </cell>
          <cell r="C91" t="str">
            <v>U14</v>
          </cell>
          <cell r="D91" t="str">
            <v>North Down AC</v>
          </cell>
        </row>
        <row r="92">
          <cell r="A92">
            <v>90</v>
          </cell>
          <cell r="B92" t="str">
            <v>Kari Foster</v>
          </cell>
          <cell r="C92" t="str">
            <v>Primary School</v>
          </cell>
          <cell r="D92" t="str">
            <v>East Down AC</v>
          </cell>
        </row>
        <row r="93">
          <cell r="A93">
            <v>91</v>
          </cell>
          <cell r="B93" t="str">
            <v>Jodi Foster</v>
          </cell>
          <cell r="C93" t="str">
            <v>Primary School</v>
          </cell>
          <cell r="D93" t="str">
            <v>East Down AC</v>
          </cell>
        </row>
        <row r="94">
          <cell r="A94">
            <v>92</v>
          </cell>
          <cell r="B94" t="str">
            <v>Kirsti Foster</v>
          </cell>
          <cell r="C94" t="str">
            <v>U14</v>
          </cell>
          <cell r="D94" t="str">
            <v>East Down AC</v>
          </cell>
        </row>
        <row r="95">
          <cell r="A95">
            <v>93</v>
          </cell>
          <cell r="B95" t="str">
            <v>Lucy Foster</v>
          </cell>
          <cell r="C95" t="str">
            <v>U14</v>
          </cell>
          <cell r="D95" t="str">
            <v>East Down AC</v>
          </cell>
        </row>
        <row r="96">
          <cell r="A96">
            <v>94</v>
          </cell>
          <cell r="B96" t="str">
            <v>Tara Spence</v>
          </cell>
          <cell r="C96" t="str">
            <v>Primary School</v>
          </cell>
          <cell r="D96" t="str">
            <v>willowfield harriers</v>
          </cell>
        </row>
        <row r="97">
          <cell r="A97">
            <v>95</v>
          </cell>
          <cell r="B97" t="str">
            <v>Daniel Playfair</v>
          </cell>
          <cell r="C97" t="str">
            <v>u14</v>
          </cell>
          <cell r="D97" t="str">
            <v>LOUGHVIEW AC</v>
          </cell>
        </row>
        <row r="98">
          <cell r="A98">
            <v>96</v>
          </cell>
          <cell r="B98" t="str">
            <v>Lauren Taylor</v>
          </cell>
          <cell r="C98" t="str">
            <v>Primary School</v>
          </cell>
          <cell r="D98" t="str">
            <v>Loughview AC</v>
          </cell>
        </row>
        <row r="99">
          <cell r="A99">
            <v>97</v>
          </cell>
          <cell r="B99" t="str">
            <v>Ellie Pollock</v>
          </cell>
          <cell r="C99" t="str">
            <v>Primary School</v>
          </cell>
          <cell r="D99" t="str">
            <v>Scrabo Striders</v>
          </cell>
        </row>
        <row r="100">
          <cell r="A100">
            <v>98</v>
          </cell>
          <cell r="B100" t="str">
            <v>Eimear Mulligan</v>
          </cell>
          <cell r="C100" t="str">
            <v>Primary School</v>
          </cell>
          <cell r="D100" t="str">
            <v>St Comgalls</v>
          </cell>
        </row>
        <row r="101">
          <cell r="A101">
            <v>99</v>
          </cell>
          <cell r="B101" t="str">
            <v>Luke Graham</v>
          </cell>
          <cell r="C101" t="str">
            <v>Primary School</v>
          </cell>
          <cell r="D101" t="str">
            <v>Kilmaine PS</v>
          </cell>
        </row>
        <row r="102">
          <cell r="A102">
            <v>100</v>
          </cell>
          <cell r="B102" t="str">
            <v>Niamh Fenlon</v>
          </cell>
          <cell r="C102" t="str">
            <v>u14</v>
          </cell>
          <cell r="D102" t="str">
            <v>North Down AC</v>
          </cell>
        </row>
        <row r="103">
          <cell r="A103">
            <v>101</v>
          </cell>
          <cell r="B103" t="str">
            <v>Joe Williams</v>
          </cell>
          <cell r="C103" t="str">
            <v>Primary School</v>
          </cell>
          <cell r="D103" t="str">
            <v>Kilmaine PS</v>
          </cell>
        </row>
        <row r="104">
          <cell r="A104">
            <v>102</v>
          </cell>
          <cell r="B104" t="str">
            <v>Lucy williams</v>
          </cell>
          <cell r="C104" t="str">
            <v>Primary School</v>
          </cell>
          <cell r="D104" t="str">
            <v>Kilmaine PS</v>
          </cell>
        </row>
        <row r="105">
          <cell r="A105">
            <v>103</v>
          </cell>
          <cell r="B105" t="str">
            <v>Casey Miskelly</v>
          </cell>
          <cell r="C105" t="str">
            <v>U14</v>
          </cell>
          <cell r="D105" t="str">
            <v>willowfield Harriers</v>
          </cell>
        </row>
        <row r="106">
          <cell r="A106">
            <v>104</v>
          </cell>
          <cell r="B106" t="str">
            <v>Phoebe Gillan</v>
          </cell>
          <cell r="C106" t="str">
            <v>U14</v>
          </cell>
          <cell r="D106" t="str">
            <v>St Columbanus</v>
          </cell>
        </row>
        <row r="107">
          <cell r="A107">
            <v>105</v>
          </cell>
          <cell r="B107" t="str">
            <v>Dylan Sofley</v>
          </cell>
          <cell r="C107" t="str">
            <v>U14</v>
          </cell>
          <cell r="D107" t="str">
            <v>Strangford College</v>
          </cell>
        </row>
        <row r="108">
          <cell r="A108">
            <v>106</v>
          </cell>
          <cell r="B108" t="str">
            <v>Sean McManus</v>
          </cell>
          <cell r="C108" t="str">
            <v>Primary School</v>
          </cell>
          <cell r="D108" t="str">
            <v>Loughview AC</v>
          </cell>
        </row>
        <row r="109">
          <cell r="A109">
            <v>107</v>
          </cell>
          <cell r="B109" t="str">
            <v>Euan Monro</v>
          </cell>
          <cell r="C109" t="str">
            <v>Primary School</v>
          </cell>
          <cell r="D109" t="str">
            <v>Loughview AC</v>
          </cell>
        </row>
        <row r="110">
          <cell r="A110">
            <v>108</v>
          </cell>
          <cell r="B110" t="str">
            <v>Megan Briggs</v>
          </cell>
          <cell r="C110" t="str">
            <v>U16</v>
          </cell>
          <cell r="D110" t="str">
            <v>North Down AC</v>
          </cell>
        </row>
        <row r="111">
          <cell r="A111">
            <v>109</v>
          </cell>
          <cell r="B111" t="str">
            <v>Hannah Lawden</v>
          </cell>
          <cell r="C111" t="str">
            <v>Primary School</v>
          </cell>
          <cell r="D111" t="str">
            <v>North Down AC</v>
          </cell>
        </row>
        <row r="112">
          <cell r="A112">
            <v>110</v>
          </cell>
          <cell r="B112" t="str">
            <v>Joshua Skarmoutsos</v>
          </cell>
          <cell r="C112" t="str">
            <v>u14</v>
          </cell>
          <cell r="D112" t="str">
            <v>North Down AC</v>
          </cell>
        </row>
        <row r="113">
          <cell r="A113">
            <v>111</v>
          </cell>
          <cell r="B113" t="str">
            <v>Aoife Stafford</v>
          </cell>
          <cell r="C113" t="str">
            <v>Primary School</v>
          </cell>
          <cell r="D113" t="str">
            <v>willowfield AC</v>
          </cell>
        </row>
        <row r="114">
          <cell r="A114">
            <v>112</v>
          </cell>
          <cell r="B114" t="str">
            <v>Ronan McPeake</v>
          </cell>
          <cell r="C114" t="str">
            <v>U14</v>
          </cell>
          <cell r="D114" t="str">
            <v>Orangegrove AC</v>
          </cell>
        </row>
        <row r="115">
          <cell r="A115">
            <v>113</v>
          </cell>
          <cell r="B115" t="str">
            <v>Nathan Semple</v>
          </cell>
          <cell r="C115" t="str">
            <v>U14</v>
          </cell>
          <cell r="D115" t="str">
            <v>North Down AC</v>
          </cell>
        </row>
        <row r="116">
          <cell r="A116">
            <v>114</v>
          </cell>
          <cell r="B116" t="str">
            <v>Anna Reilly</v>
          </cell>
          <cell r="C116" t="str">
            <v>U14</v>
          </cell>
          <cell r="D116" t="str">
            <v>Regent School</v>
          </cell>
        </row>
        <row r="117">
          <cell r="A117">
            <v>115</v>
          </cell>
          <cell r="B117" t="str">
            <v>Rudi Weatherup</v>
          </cell>
          <cell r="C117" t="str">
            <v>Primary School</v>
          </cell>
          <cell r="D117" t="str">
            <v>Grange Park PS</v>
          </cell>
        </row>
        <row r="118">
          <cell r="A118">
            <v>116</v>
          </cell>
          <cell r="B118" t="str">
            <v>Sam Thompson</v>
          </cell>
          <cell r="C118" t="str">
            <v>U14</v>
          </cell>
          <cell r="D118" t="str">
            <v>North Down AC</v>
          </cell>
        </row>
        <row r="119">
          <cell r="A119">
            <v>117</v>
          </cell>
          <cell r="B119" t="str">
            <v>Tara McDonough</v>
          </cell>
          <cell r="C119" t="str">
            <v>U14</v>
          </cell>
          <cell r="D119" t="str">
            <v>North Down AC</v>
          </cell>
        </row>
        <row r="120">
          <cell r="A120">
            <v>118</v>
          </cell>
          <cell r="B120" t="str">
            <v>Amelia Tyler</v>
          </cell>
          <cell r="C120" t="str">
            <v>U16</v>
          </cell>
          <cell r="D120" t="str">
            <v>North Down AC</v>
          </cell>
        </row>
        <row r="121">
          <cell r="A121">
            <v>119</v>
          </cell>
          <cell r="B121" t="str">
            <v>Cathal Farrelly</v>
          </cell>
          <cell r="C121" t="str">
            <v>U16</v>
          </cell>
          <cell r="D121" t="str">
            <v>St Colmans College</v>
          </cell>
        </row>
        <row r="122">
          <cell r="A122">
            <v>120</v>
          </cell>
          <cell r="B122" t="str">
            <v>Aidan O'Hare</v>
          </cell>
          <cell r="C122" t="str">
            <v>U16</v>
          </cell>
          <cell r="D122" t="str">
            <v>St Colmans College</v>
          </cell>
        </row>
        <row r="123">
          <cell r="A123">
            <v>121</v>
          </cell>
          <cell r="B123" t="str">
            <v>Bradley Mullan</v>
          </cell>
          <cell r="C123" t="str">
            <v>U14</v>
          </cell>
          <cell r="D123" t="str">
            <v>Ballydrain Harriers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EFB6-C242-4375-A827-5D727C0BB57B}">
  <dimension ref="A1:F44"/>
  <sheetViews>
    <sheetView topLeftCell="A4" workbookViewId="0">
      <selection activeCell="E4" sqref="E4"/>
    </sheetView>
  </sheetViews>
  <sheetFormatPr defaultRowHeight="15" x14ac:dyDescent="0.25"/>
  <cols>
    <col min="4" max="4" width="16.42578125" bestFit="1" customWidth="1"/>
    <col min="5" max="5" width="14.28515625" bestFit="1" customWidth="1"/>
    <col min="6" max="6" width="31.1406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A4" s="1"/>
    </row>
    <row r="5" spans="1:6" x14ac:dyDescent="0.25">
      <c r="A5" s="1" t="s">
        <v>3</v>
      </c>
    </row>
    <row r="7" spans="1:6" x14ac:dyDescent="0.25">
      <c r="A7" s="2" t="s">
        <v>9</v>
      </c>
      <c r="B7" s="3" t="s">
        <v>10</v>
      </c>
      <c r="C7" s="4" t="s">
        <v>11</v>
      </c>
      <c r="D7" s="2" t="s">
        <v>12</v>
      </c>
      <c r="E7" s="2" t="s">
        <v>13</v>
      </c>
      <c r="F7" s="2" t="s">
        <v>14</v>
      </c>
    </row>
    <row r="8" spans="1:6" x14ac:dyDescent="0.25">
      <c r="A8" s="2">
        <v>1</v>
      </c>
      <c r="B8" s="3">
        <v>5.2</v>
      </c>
      <c r="C8" s="5">
        <v>91</v>
      </c>
      <c r="D8" s="6" t="str">
        <f t="shared" ref="D8:D44" si="0">IF(ISBLANK(C8),"",VLOOKUP(C8,Entries,2))</f>
        <v>Jodi Foster</v>
      </c>
      <c r="E8" s="6" t="str">
        <f t="shared" ref="E8:E44" si="1">IF(ISBLANK(C8),"",VLOOKUP(C8,Entries,3))</f>
        <v>Primary School</v>
      </c>
      <c r="F8" s="6" t="str">
        <f t="shared" ref="F8:F44" si="2">IF(ISBLANK(C8),"",VLOOKUP(C8,Entries,4))</f>
        <v>East Down AC</v>
      </c>
    </row>
    <row r="9" spans="1:6" x14ac:dyDescent="0.25">
      <c r="A9" s="2">
        <v>2</v>
      </c>
      <c r="B9" s="3">
        <v>5.29</v>
      </c>
      <c r="C9" s="5">
        <v>51</v>
      </c>
      <c r="D9" s="6" t="str">
        <f t="shared" si="0"/>
        <v>Zophia Quigley</v>
      </c>
      <c r="E9" s="6" t="str">
        <f t="shared" si="1"/>
        <v>Primary School</v>
      </c>
      <c r="F9" s="6" t="str">
        <f t="shared" si="2"/>
        <v>Ballyholme PS</v>
      </c>
    </row>
    <row r="10" spans="1:6" x14ac:dyDescent="0.25">
      <c r="A10" s="2">
        <v>3</v>
      </c>
      <c r="B10" s="3">
        <v>5.41</v>
      </c>
      <c r="C10" s="5">
        <v>48</v>
      </c>
      <c r="D10" s="5" t="str">
        <f t="shared" si="0"/>
        <v>Chloe Kenny</v>
      </c>
      <c r="E10" s="6" t="str">
        <f t="shared" si="1"/>
        <v>Primary School</v>
      </c>
      <c r="F10" s="6" t="str">
        <f t="shared" si="2"/>
        <v>Ballyholme PS</v>
      </c>
    </row>
    <row r="11" spans="1:6" x14ac:dyDescent="0.25">
      <c r="A11" s="2">
        <v>4</v>
      </c>
      <c r="B11" s="3">
        <v>5.46</v>
      </c>
      <c r="C11" s="5">
        <v>96</v>
      </c>
      <c r="D11" s="5" t="str">
        <f t="shared" si="0"/>
        <v>Lauren Taylor</v>
      </c>
      <c r="E11" s="6" t="str">
        <f t="shared" si="1"/>
        <v>Primary School</v>
      </c>
      <c r="F11" s="6" t="str">
        <f t="shared" si="2"/>
        <v>Loughview AC</v>
      </c>
    </row>
    <row r="12" spans="1:6" x14ac:dyDescent="0.25">
      <c r="A12" s="2">
        <v>5</v>
      </c>
      <c r="B12" s="3">
        <v>5.5</v>
      </c>
      <c r="C12" s="5">
        <v>7</v>
      </c>
      <c r="D12" s="5" t="str">
        <f t="shared" si="0"/>
        <v>Rebecca Beggs</v>
      </c>
      <c r="E12" s="6" t="str">
        <f t="shared" si="1"/>
        <v>Primary School</v>
      </c>
      <c r="F12" s="6" t="str">
        <f t="shared" si="2"/>
        <v>Towerview Primary School</v>
      </c>
    </row>
    <row r="13" spans="1:6" x14ac:dyDescent="0.25">
      <c r="A13" s="2">
        <v>6</v>
      </c>
      <c r="B13" s="3">
        <v>5.56</v>
      </c>
      <c r="C13" s="5">
        <v>4</v>
      </c>
      <c r="D13" s="5" t="str">
        <f t="shared" si="0"/>
        <v>Katie McMullan</v>
      </c>
      <c r="E13" s="6" t="str">
        <f t="shared" si="1"/>
        <v>Primary School</v>
      </c>
      <c r="F13" s="6" t="str">
        <f t="shared" si="2"/>
        <v>Towerview Primary School/NDAC</v>
      </c>
    </row>
    <row r="14" spans="1:6" x14ac:dyDescent="0.25">
      <c r="A14" s="2">
        <v>7</v>
      </c>
      <c r="B14" s="3">
        <v>5.59</v>
      </c>
      <c r="C14" s="5">
        <v>90</v>
      </c>
      <c r="D14" s="5" t="str">
        <f t="shared" si="0"/>
        <v>Kari Foster</v>
      </c>
      <c r="E14" s="6" t="str">
        <f t="shared" si="1"/>
        <v>Primary School</v>
      </c>
      <c r="F14" s="6" t="str">
        <f t="shared" si="2"/>
        <v>East Down AC</v>
      </c>
    </row>
    <row r="15" spans="1:6" x14ac:dyDescent="0.25">
      <c r="A15" s="2">
        <v>8</v>
      </c>
      <c r="B15" s="3">
        <v>6</v>
      </c>
      <c r="C15" s="5">
        <v>6</v>
      </c>
      <c r="D15" s="5" t="str">
        <f t="shared" si="0"/>
        <v>Naomi Dunne</v>
      </c>
      <c r="E15" s="6" t="str">
        <f t="shared" si="1"/>
        <v>Primary School</v>
      </c>
      <c r="F15" s="6" t="str">
        <f t="shared" si="2"/>
        <v>Towerview Primary School/NDAC</v>
      </c>
    </row>
    <row r="16" spans="1:6" x14ac:dyDescent="0.25">
      <c r="A16" s="2">
        <v>9</v>
      </c>
      <c r="B16" s="3">
        <v>6.01</v>
      </c>
      <c r="C16" s="5">
        <v>66</v>
      </c>
      <c r="D16" s="6" t="str">
        <f t="shared" si="0"/>
        <v>Maisie McCrea</v>
      </c>
      <c r="E16" s="6" t="str">
        <f t="shared" si="1"/>
        <v>Primary School</v>
      </c>
      <c r="F16" s="6" t="str">
        <f>IF(ISBLANK(C16),"",VLOOKUP(C16,Entries,4))</f>
        <v xml:space="preserve">Willowfield Harriers </v>
      </c>
    </row>
    <row r="17" spans="1:6" x14ac:dyDescent="0.25">
      <c r="A17" s="2">
        <v>10</v>
      </c>
      <c r="B17" s="3">
        <v>6.06</v>
      </c>
      <c r="C17" s="5">
        <v>31</v>
      </c>
      <c r="D17" s="6" t="str">
        <f t="shared" si="0"/>
        <v>Katie McKittrick</v>
      </c>
      <c r="E17" s="6" t="str">
        <f t="shared" si="1"/>
        <v>Primary School</v>
      </c>
      <c r="F17" s="6" t="str">
        <f t="shared" si="2"/>
        <v>Orangegrove AC</v>
      </c>
    </row>
    <row r="18" spans="1:6" x14ac:dyDescent="0.25">
      <c r="A18" s="2">
        <v>11</v>
      </c>
      <c r="B18" s="3">
        <v>6.11</v>
      </c>
      <c r="C18" s="5">
        <v>49</v>
      </c>
      <c r="D18" s="6" t="str">
        <f t="shared" si="0"/>
        <v>Lily Patterson</v>
      </c>
      <c r="E18" s="6" t="str">
        <f t="shared" si="1"/>
        <v>Primary School</v>
      </c>
      <c r="F18" s="6" t="str">
        <f t="shared" si="2"/>
        <v>Ballyholme PS</v>
      </c>
    </row>
    <row r="19" spans="1:6" x14ac:dyDescent="0.25">
      <c r="A19" s="2">
        <v>12</v>
      </c>
      <c r="B19" s="3">
        <v>6.13</v>
      </c>
      <c r="C19" s="5">
        <v>46</v>
      </c>
      <c r="D19" s="6" t="str">
        <f t="shared" si="0"/>
        <v>Sophie Merriman</v>
      </c>
      <c r="E19" s="6" t="str">
        <f t="shared" si="1"/>
        <v>Primary School</v>
      </c>
      <c r="F19" s="6" t="str">
        <f t="shared" si="2"/>
        <v>Ballyholme PS</v>
      </c>
    </row>
    <row r="20" spans="1:6" x14ac:dyDescent="0.25">
      <c r="A20" s="2">
        <v>13</v>
      </c>
      <c r="B20" s="3">
        <v>6.2</v>
      </c>
      <c r="C20" s="5">
        <v>98</v>
      </c>
      <c r="D20" s="6" t="str">
        <f t="shared" si="0"/>
        <v>Eimear Mulligan</v>
      </c>
      <c r="E20" s="6" t="str">
        <f t="shared" si="1"/>
        <v>Primary School</v>
      </c>
      <c r="F20" s="6" t="str">
        <f t="shared" si="2"/>
        <v>St Comgalls</v>
      </c>
    </row>
    <row r="21" spans="1:6" x14ac:dyDescent="0.25">
      <c r="A21" s="2">
        <v>14</v>
      </c>
      <c r="B21" s="3">
        <v>6.22</v>
      </c>
      <c r="C21" s="5">
        <v>42</v>
      </c>
      <c r="D21" s="6" t="str">
        <f t="shared" si="0"/>
        <v>Ella Riddle</v>
      </c>
      <c r="E21" s="6" t="str">
        <f t="shared" si="1"/>
        <v>Primary School</v>
      </c>
      <c r="F21" s="6" t="str">
        <f t="shared" si="2"/>
        <v>Ballyholme PS</v>
      </c>
    </row>
    <row r="22" spans="1:6" x14ac:dyDescent="0.25">
      <c r="A22" s="2">
        <v>15</v>
      </c>
      <c r="B22" s="3">
        <v>6.23</v>
      </c>
      <c r="C22" s="5">
        <v>102</v>
      </c>
      <c r="D22" s="6" t="str">
        <f t="shared" si="0"/>
        <v>Lucy williams</v>
      </c>
      <c r="E22" s="6" t="str">
        <f t="shared" si="1"/>
        <v>Primary School</v>
      </c>
      <c r="F22" s="6" t="str">
        <f t="shared" si="2"/>
        <v>Kilmaine PS</v>
      </c>
    </row>
    <row r="23" spans="1:6" x14ac:dyDescent="0.25">
      <c r="A23" s="2">
        <v>16</v>
      </c>
      <c r="B23" s="3">
        <v>6.31</v>
      </c>
      <c r="C23" s="5">
        <v>10</v>
      </c>
      <c r="D23" s="6" t="str">
        <f t="shared" si="0"/>
        <v>Eva Gibson</v>
      </c>
      <c r="E23" s="6" t="str">
        <f t="shared" si="1"/>
        <v>Primary School</v>
      </c>
      <c r="F23" s="6" t="str">
        <f t="shared" si="2"/>
        <v>Towerview Primary School</v>
      </c>
    </row>
    <row r="24" spans="1:6" x14ac:dyDescent="0.25">
      <c r="A24" s="2">
        <v>17</v>
      </c>
      <c r="B24" s="3">
        <v>6.38</v>
      </c>
      <c r="C24" s="5">
        <v>35</v>
      </c>
      <c r="D24" s="6" t="str">
        <f t="shared" si="0"/>
        <v>Lauren Cheatley</v>
      </c>
      <c r="E24" s="6" t="str">
        <f t="shared" si="1"/>
        <v>Primary School</v>
      </c>
      <c r="F24" s="6" t="str">
        <f t="shared" si="2"/>
        <v>North Down AC</v>
      </c>
    </row>
    <row r="25" spans="1:6" x14ac:dyDescent="0.25">
      <c r="A25" s="2">
        <v>18</v>
      </c>
      <c r="B25" s="3">
        <v>6.4</v>
      </c>
      <c r="C25" s="5">
        <v>111</v>
      </c>
      <c r="D25" s="6" t="str">
        <f t="shared" si="0"/>
        <v>Aoife Stafford</v>
      </c>
      <c r="E25" s="6" t="str">
        <f t="shared" si="1"/>
        <v>Primary School</v>
      </c>
      <c r="F25" s="6" t="str">
        <f t="shared" si="2"/>
        <v>willowfield AC</v>
      </c>
    </row>
    <row r="26" spans="1:6" x14ac:dyDescent="0.25">
      <c r="A26" s="2">
        <v>19</v>
      </c>
      <c r="B26" s="3">
        <v>6.41</v>
      </c>
      <c r="C26" s="5">
        <v>52</v>
      </c>
      <c r="D26" s="6" t="str">
        <f t="shared" si="0"/>
        <v>Zoe Hill</v>
      </c>
      <c r="E26" s="6" t="str">
        <f t="shared" si="1"/>
        <v>Primary School</v>
      </c>
      <c r="F26" s="6" t="str">
        <f t="shared" si="2"/>
        <v>Ballyholme PS</v>
      </c>
    </row>
    <row r="27" spans="1:6" x14ac:dyDescent="0.25">
      <c r="A27" s="2">
        <v>20</v>
      </c>
      <c r="B27" s="3">
        <v>6.42</v>
      </c>
      <c r="C27" s="5">
        <v>26</v>
      </c>
      <c r="D27" s="6" t="str">
        <f t="shared" si="0"/>
        <v>Katey Duncan</v>
      </c>
      <c r="E27" s="6" t="str">
        <f t="shared" si="1"/>
        <v>Primary School</v>
      </c>
      <c r="F27" s="6" t="str">
        <f t="shared" si="2"/>
        <v>Towerview Primary School</v>
      </c>
    </row>
    <row r="28" spans="1:6" x14ac:dyDescent="0.25">
      <c r="A28" s="2">
        <v>21</v>
      </c>
      <c r="B28" s="3">
        <v>6.44</v>
      </c>
      <c r="C28" s="5">
        <v>11</v>
      </c>
      <c r="D28" s="6" t="str">
        <f t="shared" si="0"/>
        <v>Lucy James</v>
      </c>
      <c r="E28" s="6" t="str">
        <f t="shared" si="1"/>
        <v>Primary School</v>
      </c>
      <c r="F28" s="6" t="str">
        <f t="shared" si="2"/>
        <v>Towerview Primary School</v>
      </c>
    </row>
    <row r="29" spans="1:6" x14ac:dyDescent="0.25">
      <c r="A29" s="2">
        <v>22</v>
      </c>
      <c r="B29" s="3">
        <v>6.46</v>
      </c>
      <c r="C29" s="5">
        <v>109</v>
      </c>
      <c r="D29" s="6" t="str">
        <f t="shared" si="0"/>
        <v>Hannah Lawden</v>
      </c>
      <c r="E29" s="6" t="str">
        <f t="shared" si="1"/>
        <v>Primary School</v>
      </c>
      <c r="F29" s="6" t="str">
        <f t="shared" si="2"/>
        <v>North Down AC</v>
      </c>
    </row>
    <row r="30" spans="1:6" x14ac:dyDescent="0.25">
      <c r="A30" s="2">
        <v>23</v>
      </c>
      <c r="B30" s="3">
        <v>6.49</v>
      </c>
      <c r="C30" s="5">
        <v>12</v>
      </c>
      <c r="D30" s="6" t="str">
        <f t="shared" si="0"/>
        <v>Hannah James</v>
      </c>
      <c r="E30" s="6" t="str">
        <f t="shared" si="1"/>
        <v>Primary School</v>
      </c>
      <c r="F30" s="6" t="str">
        <f t="shared" si="2"/>
        <v>Towerview Primary School</v>
      </c>
    </row>
    <row r="31" spans="1:6" x14ac:dyDescent="0.25">
      <c r="A31" s="2">
        <v>24</v>
      </c>
      <c r="B31" s="3">
        <v>6.54</v>
      </c>
      <c r="C31" s="5">
        <v>2</v>
      </c>
      <c r="D31" s="6" t="str">
        <f t="shared" si="0"/>
        <v>Charlotte Pollard</v>
      </c>
      <c r="E31" s="6" t="str">
        <f t="shared" si="1"/>
        <v>Primary School</v>
      </c>
      <c r="F31" s="6" t="str">
        <f t="shared" si="2"/>
        <v>Towerview Primary School</v>
      </c>
    </row>
    <row r="32" spans="1:6" x14ac:dyDescent="0.25">
      <c r="A32" s="2">
        <v>25</v>
      </c>
      <c r="B32" s="3">
        <v>7.26</v>
      </c>
      <c r="C32" s="5">
        <v>83</v>
      </c>
      <c r="D32" s="6" t="str">
        <f t="shared" si="0"/>
        <v>Eve Earls</v>
      </c>
      <c r="E32" s="6" t="str">
        <f t="shared" si="1"/>
        <v>Primary School</v>
      </c>
      <c r="F32" s="6" t="str">
        <f t="shared" si="2"/>
        <v>Ballymagee PS</v>
      </c>
    </row>
    <row r="33" spans="1:6" x14ac:dyDescent="0.25">
      <c r="A33" s="2">
        <v>26</v>
      </c>
      <c r="B33" s="3">
        <v>7.31</v>
      </c>
      <c r="C33" s="5">
        <v>30</v>
      </c>
      <c r="D33" s="6" t="str">
        <f t="shared" si="0"/>
        <v>Emily McFarlane</v>
      </c>
      <c r="E33" s="6" t="str">
        <f t="shared" si="1"/>
        <v>Primary School</v>
      </c>
      <c r="F33" s="6" t="str">
        <f t="shared" si="2"/>
        <v>Grange Park PS</v>
      </c>
    </row>
    <row r="34" spans="1:6" x14ac:dyDescent="0.25">
      <c r="A34" s="2">
        <v>27</v>
      </c>
      <c r="B34" s="3">
        <v>7.33</v>
      </c>
      <c r="C34" s="5">
        <v>94</v>
      </c>
      <c r="D34" s="6" t="str">
        <f t="shared" si="0"/>
        <v>Tara Spence</v>
      </c>
      <c r="E34" s="6" t="str">
        <f t="shared" si="1"/>
        <v>Primary School</v>
      </c>
      <c r="F34" s="6" t="str">
        <f t="shared" si="2"/>
        <v>willowfield harriers</v>
      </c>
    </row>
    <row r="35" spans="1:6" x14ac:dyDescent="0.25">
      <c r="A35" s="2">
        <v>28</v>
      </c>
      <c r="B35" s="3">
        <v>7.46</v>
      </c>
      <c r="C35" s="5">
        <v>43</v>
      </c>
      <c r="D35" s="6" t="str">
        <f t="shared" si="0"/>
        <v>Kenzie Patterson</v>
      </c>
      <c r="E35" s="6" t="str">
        <f t="shared" si="1"/>
        <v>Primary School</v>
      </c>
      <c r="F35" s="6" t="str">
        <f t="shared" si="2"/>
        <v>Ballyholme PS</v>
      </c>
    </row>
    <row r="36" spans="1:6" x14ac:dyDescent="0.25">
      <c r="A36" s="2">
        <v>29</v>
      </c>
      <c r="B36" s="3">
        <v>7.47</v>
      </c>
      <c r="C36" s="5">
        <v>84</v>
      </c>
      <c r="D36" s="6" t="str">
        <f t="shared" si="0"/>
        <v>Mya Kelly</v>
      </c>
      <c r="E36" s="6" t="str">
        <f t="shared" si="1"/>
        <v>Primary School</v>
      </c>
      <c r="F36" s="6" t="str">
        <f t="shared" si="2"/>
        <v>Ballymagee PS</v>
      </c>
    </row>
    <row r="37" spans="1:6" x14ac:dyDescent="0.25">
      <c r="A37" s="2">
        <v>30</v>
      </c>
      <c r="B37" s="3">
        <v>7.5</v>
      </c>
      <c r="C37" s="5">
        <v>5</v>
      </c>
      <c r="D37" s="6" t="str">
        <f t="shared" si="0"/>
        <v>Chloe Spence</v>
      </c>
      <c r="E37" s="6" t="str">
        <f t="shared" si="1"/>
        <v>Primary School</v>
      </c>
      <c r="F37" s="6" t="str">
        <f t="shared" si="2"/>
        <v>Towerview Primary School</v>
      </c>
    </row>
    <row r="38" spans="1:6" x14ac:dyDescent="0.25">
      <c r="A38" s="2">
        <v>31</v>
      </c>
      <c r="B38" s="3">
        <v>7.56</v>
      </c>
      <c r="C38" s="5">
        <v>3</v>
      </c>
      <c r="D38" s="6" t="str">
        <f t="shared" si="0"/>
        <v>Holly Wilson</v>
      </c>
      <c r="E38" s="6" t="str">
        <f t="shared" si="1"/>
        <v>Primary School</v>
      </c>
      <c r="F38" s="6" t="str">
        <f t="shared" si="2"/>
        <v>Towerview Primary School</v>
      </c>
    </row>
    <row r="39" spans="1:6" x14ac:dyDescent="0.25">
      <c r="A39" s="2">
        <v>32</v>
      </c>
      <c r="B39" s="3">
        <v>7.59</v>
      </c>
      <c r="C39" s="5">
        <v>9</v>
      </c>
      <c r="D39" s="6" t="str">
        <f t="shared" si="0"/>
        <v>Lily-Ella Hughes</v>
      </c>
      <c r="E39" s="6" t="str">
        <f t="shared" si="1"/>
        <v>Primary School</v>
      </c>
      <c r="F39" s="6" t="str">
        <f t="shared" si="2"/>
        <v>Towerview Primary School</v>
      </c>
    </row>
    <row r="40" spans="1:6" x14ac:dyDescent="0.25">
      <c r="A40" s="2">
        <v>33</v>
      </c>
      <c r="B40" s="3">
        <v>8.1</v>
      </c>
      <c r="C40" s="5">
        <v>75</v>
      </c>
      <c r="D40" s="6" t="str">
        <f t="shared" si="0"/>
        <v>Tilly Pollock</v>
      </c>
      <c r="E40" s="6" t="str">
        <f t="shared" si="1"/>
        <v>Primary School</v>
      </c>
      <c r="F40" s="6" t="str">
        <f t="shared" si="2"/>
        <v>Ballymagee PS</v>
      </c>
    </row>
    <row r="41" spans="1:6" x14ac:dyDescent="0.25">
      <c r="A41" s="2">
        <v>34</v>
      </c>
      <c r="B41" s="3">
        <v>8.4700000000000006</v>
      </c>
      <c r="C41" s="5">
        <v>97</v>
      </c>
      <c r="D41" s="6" t="str">
        <f t="shared" si="0"/>
        <v>Ellie Pollock</v>
      </c>
      <c r="E41" s="6" t="str">
        <f t="shared" si="1"/>
        <v>Primary School</v>
      </c>
      <c r="F41" s="6" t="str">
        <f t="shared" si="2"/>
        <v>Scrabo Striders</v>
      </c>
    </row>
    <row r="42" spans="1:6" x14ac:dyDescent="0.25">
      <c r="A42" s="2">
        <v>35</v>
      </c>
      <c r="B42" s="3">
        <v>8.48</v>
      </c>
      <c r="C42" s="5">
        <v>38</v>
      </c>
      <c r="D42" s="6" t="str">
        <f t="shared" si="0"/>
        <v>Saoirse Collins</v>
      </c>
      <c r="E42" s="6" t="str">
        <f t="shared" si="1"/>
        <v>Primary School</v>
      </c>
      <c r="F42" s="6" t="str">
        <f t="shared" si="2"/>
        <v>St Comgalls</v>
      </c>
    </row>
    <row r="43" spans="1:6" x14ac:dyDescent="0.25">
      <c r="A43" s="2">
        <v>36</v>
      </c>
      <c r="B43" s="3">
        <v>9.5399999999999991</v>
      </c>
      <c r="C43" s="5">
        <v>82</v>
      </c>
      <c r="D43" s="6" t="str">
        <f t="shared" si="0"/>
        <v>Beth Lightbody</v>
      </c>
      <c r="E43" s="6" t="str">
        <f t="shared" si="1"/>
        <v>Primary School</v>
      </c>
      <c r="F43" s="6" t="str">
        <f t="shared" si="2"/>
        <v>Ballymagee PS</v>
      </c>
    </row>
    <row r="44" spans="1:6" x14ac:dyDescent="0.25">
      <c r="A44" s="2">
        <v>37</v>
      </c>
      <c r="B44" s="3">
        <v>9.58</v>
      </c>
      <c r="C44" s="5">
        <v>81</v>
      </c>
      <c r="D44" s="6" t="str">
        <f t="shared" si="0"/>
        <v>Casey Lee Rix</v>
      </c>
      <c r="E44" s="6" t="str">
        <f t="shared" si="1"/>
        <v>Primary School</v>
      </c>
      <c r="F44" s="6" t="str">
        <f t="shared" si="2"/>
        <v>Ballymagee PS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488A2-1485-40B3-B5E8-335C75E2D585}">
  <dimension ref="A1:F45"/>
  <sheetViews>
    <sheetView workbookViewId="0">
      <selection activeCell="D7" sqref="D7"/>
    </sheetView>
  </sheetViews>
  <sheetFormatPr defaultRowHeight="15" x14ac:dyDescent="0.25"/>
  <cols>
    <col min="4" max="4" width="20.85546875" bestFit="1" customWidth="1"/>
    <col min="5" max="5" width="14.28515625" bestFit="1" customWidth="1"/>
    <col min="6" max="6" width="34.5703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A4" s="1"/>
    </row>
    <row r="5" spans="1:6" x14ac:dyDescent="0.25">
      <c r="A5" s="1" t="s">
        <v>4</v>
      </c>
    </row>
    <row r="7" spans="1:6" x14ac:dyDescent="0.25">
      <c r="A7" s="2" t="s">
        <v>9</v>
      </c>
      <c r="B7" s="3" t="s">
        <v>10</v>
      </c>
      <c r="C7" s="4" t="s">
        <v>11</v>
      </c>
      <c r="D7" s="2" t="s">
        <v>12</v>
      </c>
      <c r="E7" s="2" t="s">
        <v>13</v>
      </c>
      <c r="F7" s="2" t="s">
        <v>14</v>
      </c>
    </row>
    <row r="8" spans="1:6" x14ac:dyDescent="0.25">
      <c r="A8" s="2">
        <v>1</v>
      </c>
      <c r="B8" s="3">
        <v>4.55</v>
      </c>
      <c r="C8" s="5">
        <v>63</v>
      </c>
      <c r="D8" s="6" t="str">
        <f t="shared" ref="D8:D45" si="0">IF(ISBLANK(C8),"",VLOOKUP(C8,Entries,2))</f>
        <v>Finlay Mayne</v>
      </c>
      <c r="E8" s="6" t="str">
        <f t="shared" ref="E8:E45" si="1">IF(ISBLANK(C8),"",VLOOKUP(C8,Entries,3))</f>
        <v>Primary School</v>
      </c>
      <c r="F8" s="6" t="str">
        <f t="shared" ref="F8:F45" si="2">IF(ISBLANK(C8),"",VLOOKUP(C8,Entries,4))</f>
        <v>Loughview AC</v>
      </c>
    </row>
    <row r="9" spans="1:6" x14ac:dyDescent="0.25">
      <c r="A9" s="2">
        <v>2</v>
      </c>
      <c r="B9" s="3">
        <v>5.05</v>
      </c>
      <c r="C9" s="5">
        <v>60</v>
      </c>
      <c r="D9" s="6" t="str">
        <f t="shared" si="0"/>
        <v>JJ Holley</v>
      </c>
      <c r="E9" s="6" t="str">
        <f t="shared" si="1"/>
        <v>Primary School</v>
      </c>
      <c r="F9" s="6" t="str">
        <f t="shared" si="2"/>
        <v>Ballyholme PS</v>
      </c>
    </row>
    <row r="10" spans="1:6" x14ac:dyDescent="0.25">
      <c r="A10" s="2">
        <v>3</v>
      </c>
      <c r="B10" s="3">
        <v>5.26</v>
      </c>
      <c r="C10" s="5">
        <v>33</v>
      </c>
      <c r="D10" s="6" t="str">
        <f t="shared" si="0"/>
        <v>Matthew Knight</v>
      </c>
      <c r="E10" s="6" t="str">
        <f t="shared" si="1"/>
        <v>Primary School</v>
      </c>
      <c r="F10" s="6" t="str">
        <f t="shared" si="2"/>
        <v>Willowfield Harriers / Grange Park PS</v>
      </c>
    </row>
    <row r="11" spans="1:6" x14ac:dyDescent="0.25">
      <c r="A11" s="2">
        <v>4</v>
      </c>
      <c r="B11" s="3">
        <v>5.28</v>
      </c>
      <c r="C11" s="5">
        <v>107</v>
      </c>
      <c r="D11" s="6" t="str">
        <f t="shared" si="0"/>
        <v>Euan Monro</v>
      </c>
      <c r="E11" s="6" t="str">
        <f t="shared" si="1"/>
        <v>Primary School</v>
      </c>
      <c r="F11" s="6" t="str">
        <f t="shared" si="2"/>
        <v>Loughview AC</v>
      </c>
    </row>
    <row r="12" spans="1:6" x14ac:dyDescent="0.25">
      <c r="A12" s="2">
        <v>5</v>
      </c>
      <c r="B12" s="3">
        <v>5.28</v>
      </c>
      <c r="C12" s="5">
        <v>21</v>
      </c>
      <c r="D12" s="6" t="str">
        <f t="shared" si="0"/>
        <v>Harris Massey</v>
      </c>
      <c r="E12" s="6" t="str">
        <f t="shared" si="1"/>
        <v>Primary School</v>
      </c>
      <c r="F12" s="6" t="str">
        <f t="shared" si="2"/>
        <v>Towerview Primary School/NDAC</v>
      </c>
    </row>
    <row r="13" spans="1:6" x14ac:dyDescent="0.25">
      <c r="A13" s="2">
        <v>6</v>
      </c>
      <c r="B13" s="3">
        <v>5.32</v>
      </c>
      <c r="C13" s="5">
        <v>101</v>
      </c>
      <c r="D13" s="6" t="str">
        <f t="shared" si="0"/>
        <v>Joe Williams</v>
      </c>
      <c r="E13" s="6" t="str">
        <f t="shared" si="1"/>
        <v>Primary School</v>
      </c>
      <c r="F13" s="6" t="str">
        <f t="shared" si="2"/>
        <v>Kilmaine PS</v>
      </c>
    </row>
    <row r="14" spans="1:6" x14ac:dyDescent="0.25">
      <c r="A14" s="2">
        <v>7</v>
      </c>
      <c r="B14" s="3">
        <v>5.38</v>
      </c>
      <c r="C14" s="5">
        <v>23</v>
      </c>
      <c r="D14" s="6" t="str">
        <f t="shared" si="0"/>
        <v>Isaac Dunne</v>
      </c>
      <c r="E14" s="6" t="str">
        <f t="shared" si="1"/>
        <v>Primary School</v>
      </c>
      <c r="F14" s="6" t="str">
        <f t="shared" si="2"/>
        <v>Towerview Primary School</v>
      </c>
    </row>
    <row r="15" spans="1:6" x14ac:dyDescent="0.25">
      <c r="A15" s="2">
        <v>8</v>
      </c>
      <c r="B15" s="3">
        <v>5.43</v>
      </c>
      <c r="C15" s="5">
        <v>14</v>
      </c>
      <c r="D15" s="6" t="str">
        <f t="shared" si="0"/>
        <v>Pierce Campbell</v>
      </c>
      <c r="E15" s="6" t="str">
        <f t="shared" si="1"/>
        <v>Primary School</v>
      </c>
      <c r="F15" s="6" t="str">
        <f t="shared" si="2"/>
        <v>Towerview Primary School</v>
      </c>
    </row>
    <row r="16" spans="1:6" x14ac:dyDescent="0.25">
      <c r="A16" s="2">
        <v>9</v>
      </c>
      <c r="B16" s="3">
        <v>5.47</v>
      </c>
      <c r="C16" s="5">
        <v>53</v>
      </c>
      <c r="D16" s="6" t="str">
        <f t="shared" si="0"/>
        <v>Frank Tweedie</v>
      </c>
      <c r="E16" s="6" t="str">
        <f t="shared" si="1"/>
        <v>Primary School</v>
      </c>
      <c r="F16" s="6" t="str">
        <f>IF(ISBLANK(C16),"",VLOOKUP(C16,Entries,4))</f>
        <v>Ballyholme PS</v>
      </c>
    </row>
    <row r="17" spans="1:6" x14ac:dyDescent="0.25">
      <c r="A17" s="2">
        <v>10</v>
      </c>
      <c r="B17" s="3">
        <v>5.53</v>
      </c>
      <c r="C17" s="5">
        <v>54</v>
      </c>
      <c r="D17" s="6" t="str">
        <f t="shared" si="0"/>
        <v>Seb Holley</v>
      </c>
      <c r="E17" s="6" t="str">
        <f t="shared" si="1"/>
        <v>Primary School</v>
      </c>
      <c r="F17" s="6" t="str">
        <f t="shared" si="2"/>
        <v>Ballyholme PS</v>
      </c>
    </row>
    <row r="18" spans="1:6" x14ac:dyDescent="0.25">
      <c r="A18" s="2">
        <v>11</v>
      </c>
      <c r="B18" s="3">
        <v>5.53</v>
      </c>
      <c r="C18" s="5">
        <v>65</v>
      </c>
      <c r="D18" s="6" t="str">
        <f t="shared" si="0"/>
        <v>Kieran Trainor</v>
      </c>
      <c r="E18" s="6" t="str">
        <f t="shared" si="1"/>
        <v>Primary School</v>
      </c>
      <c r="F18" s="6" t="str">
        <f t="shared" si="2"/>
        <v>East Down AC</v>
      </c>
    </row>
    <row r="19" spans="1:6" x14ac:dyDescent="0.25">
      <c r="A19" s="2">
        <v>12</v>
      </c>
      <c r="B19" s="3">
        <v>5.55</v>
      </c>
      <c r="C19" s="5">
        <v>15</v>
      </c>
      <c r="D19" s="6" t="str">
        <f t="shared" si="0"/>
        <v>Max Reavy</v>
      </c>
      <c r="E19" s="6" t="str">
        <f t="shared" si="1"/>
        <v>Primary School</v>
      </c>
      <c r="F19" s="6" t="str">
        <f t="shared" si="2"/>
        <v>Towerview Primary School</v>
      </c>
    </row>
    <row r="20" spans="1:6" x14ac:dyDescent="0.25">
      <c r="A20" s="2">
        <v>13</v>
      </c>
      <c r="B20" s="3">
        <v>6.04</v>
      </c>
      <c r="C20" s="5">
        <v>55</v>
      </c>
      <c r="D20" s="6" t="str">
        <f t="shared" si="0"/>
        <v>Oli Armstrong</v>
      </c>
      <c r="E20" s="6" t="str">
        <f t="shared" si="1"/>
        <v>Primary School</v>
      </c>
      <c r="F20" s="6" t="str">
        <f t="shared" si="2"/>
        <v>Ballyholme PS</v>
      </c>
    </row>
    <row r="21" spans="1:6" x14ac:dyDescent="0.25">
      <c r="A21" s="2">
        <v>14</v>
      </c>
      <c r="B21" s="3">
        <v>6.06</v>
      </c>
      <c r="C21" s="5">
        <v>20</v>
      </c>
      <c r="D21" s="6" t="str">
        <f t="shared" si="0"/>
        <v>Drew Mayne</v>
      </c>
      <c r="E21" s="6" t="str">
        <f t="shared" si="1"/>
        <v>Primary School</v>
      </c>
      <c r="F21" s="6" t="str">
        <f t="shared" si="2"/>
        <v>Towerview Primary School</v>
      </c>
    </row>
    <row r="22" spans="1:6" x14ac:dyDescent="0.25">
      <c r="A22" s="2">
        <v>15</v>
      </c>
      <c r="B22" s="3">
        <v>6.08</v>
      </c>
      <c r="C22" s="5">
        <v>80</v>
      </c>
      <c r="D22" s="6" t="str">
        <f t="shared" si="0"/>
        <v>Oliver Rudd</v>
      </c>
      <c r="E22" s="6" t="str">
        <f t="shared" si="1"/>
        <v>Primary School</v>
      </c>
      <c r="F22" s="6" t="str">
        <f t="shared" si="2"/>
        <v>Ballymagee PS</v>
      </c>
    </row>
    <row r="23" spans="1:6" x14ac:dyDescent="0.25">
      <c r="A23" s="2">
        <v>16</v>
      </c>
      <c r="B23" s="3">
        <v>6.11</v>
      </c>
      <c r="C23" s="5">
        <v>99</v>
      </c>
      <c r="D23" s="6" t="str">
        <f t="shared" si="0"/>
        <v>Luke Graham</v>
      </c>
      <c r="E23" s="6" t="str">
        <f t="shared" si="1"/>
        <v>Primary School</v>
      </c>
      <c r="F23" s="6" t="str">
        <f t="shared" si="2"/>
        <v>Kilmaine PS</v>
      </c>
    </row>
    <row r="24" spans="1:6" x14ac:dyDescent="0.25">
      <c r="A24" s="2">
        <v>17</v>
      </c>
      <c r="B24" s="3">
        <v>6.24</v>
      </c>
      <c r="C24" s="5">
        <v>115</v>
      </c>
      <c r="D24" s="6" t="str">
        <f t="shared" si="0"/>
        <v>Rudi Weatherup</v>
      </c>
      <c r="E24" s="6" t="str">
        <f t="shared" si="1"/>
        <v>Primary School</v>
      </c>
      <c r="F24" s="6" t="str">
        <f t="shared" si="2"/>
        <v>Grange Park PS</v>
      </c>
    </row>
    <row r="25" spans="1:6" x14ac:dyDescent="0.25">
      <c r="A25" s="2">
        <v>18</v>
      </c>
      <c r="B25" s="3">
        <v>6.28</v>
      </c>
      <c r="C25" s="5">
        <v>77</v>
      </c>
      <c r="D25" s="6" t="str">
        <f t="shared" si="0"/>
        <v>Lewis Kinney</v>
      </c>
      <c r="E25" s="6" t="str">
        <f t="shared" si="1"/>
        <v>Primary School</v>
      </c>
      <c r="F25" s="6" t="str">
        <f t="shared" si="2"/>
        <v>Ballymagee PS</v>
      </c>
    </row>
    <row r="26" spans="1:6" x14ac:dyDescent="0.25">
      <c r="A26" s="2">
        <v>19</v>
      </c>
      <c r="B26" s="3">
        <v>6.3</v>
      </c>
      <c r="C26" s="5">
        <v>58</v>
      </c>
      <c r="D26" s="6" t="str">
        <f t="shared" si="0"/>
        <v>Harry Brankin</v>
      </c>
      <c r="E26" s="6" t="str">
        <f t="shared" si="1"/>
        <v>Primary School</v>
      </c>
      <c r="F26" s="6" t="str">
        <f t="shared" si="2"/>
        <v>Ballyholme PS</v>
      </c>
    </row>
    <row r="27" spans="1:6" x14ac:dyDescent="0.25">
      <c r="A27" s="2">
        <v>20</v>
      </c>
      <c r="B27" s="3">
        <v>6.32</v>
      </c>
      <c r="C27" s="5">
        <v>37</v>
      </c>
      <c r="D27" s="6" t="str">
        <f t="shared" si="0"/>
        <v>Riley Hanna</v>
      </c>
      <c r="E27" s="6" t="str">
        <f t="shared" si="1"/>
        <v>Primary School</v>
      </c>
      <c r="F27" s="6" t="str">
        <f t="shared" si="2"/>
        <v>Scrabo Striders</v>
      </c>
    </row>
    <row r="28" spans="1:6" x14ac:dyDescent="0.25">
      <c r="A28" s="2">
        <v>21</v>
      </c>
      <c r="B28" s="3">
        <v>6.37</v>
      </c>
      <c r="C28" s="5">
        <v>13</v>
      </c>
      <c r="D28" s="6" t="str">
        <f t="shared" si="0"/>
        <v>Isaac Irvine</v>
      </c>
      <c r="E28" s="6" t="str">
        <f t="shared" si="1"/>
        <v>Primary School</v>
      </c>
      <c r="F28" s="6" t="str">
        <f t="shared" si="2"/>
        <v>Towerview Primary School</v>
      </c>
    </row>
    <row r="29" spans="1:6" x14ac:dyDescent="0.25">
      <c r="A29" s="2">
        <v>22</v>
      </c>
      <c r="B29" s="3">
        <v>6.41</v>
      </c>
      <c r="C29" s="5">
        <v>39</v>
      </c>
      <c r="D29" s="6" t="str">
        <f t="shared" si="0"/>
        <v>Finn Loughlin</v>
      </c>
      <c r="E29" s="6" t="str">
        <f t="shared" si="1"/>
        <v>Primary School</v>
      </c>
      <c r="F29" s="6" t="str">
        <f t="shared" si="2"/>
        <v>Loughview AC</v>
      </c>
    </row>
    <row r="30" spans="1:6" x14ac:dyDescent="0.25">
      <c r="A30" s="2">
        <v>23</v>
      </c>
      <c r="B30" s="3">
        <v>6.46</v>
      </c>
      <c r="C30" s="5">
        <v>61</v>
      </c>
      <c r="D30" s="6" t="str">
        <f t="shared" si="0"/>
        <v>Maxwell Scott</v>
      </c>
      <c r="E30" s="6" t="str">
        <f t="shared" si="1"/>
        <v>Primary School</v>
      </c>
      <c r="F30" s="6" t="str">
        <f t="shared" si="2"/>
        <v>Ballyholme PS</v>
      </c>
    </row>
    <row r="31" spans="1:6" x14ac:dyDescent="0.25">
      <c r="A31" s="2">
        <v>24</v>
      </c>
      <c r="B31" s="3">
        <v>6.49</v>
      </c>
      <c r="C31" s="5">
        <v>22</v>
      </c>
      <c r="D31" s="6" t="str">
        <f t="shared" si="0"/>
        <v>Peter Kelly</v>
      </c>
      <c r="E31" s="6" t="str">
        <f t="shared" si="1"/>
        <v>Primary School</v>
      </c>
      <c r="F31" s="6" t="str">
        <f t="shared" si="2"/>
        <v>Towerview Primary School</v>
      </c>
    </row>
    <row r="32" spans="1:6" x14ac:dyDescent="0.25">
      <c r="A32" s="2">
        <v>25</v>
      </c>
      <c r="B32" s="3">
        <v>7.04</v>
      </c>
      <c r="C32" s="5">
        <v>24</v>
      </c>
      <c r="D32" s="6" t="str">
        <f t="shared" si="0"/>
        <v>Daniel Crothers</v>
      </c>
      <c r="E32" s="6" t="str">
        <f t="shared" si="1"/>
        <v>Primary School</v>
      </c>
      <c r="F32" s="6" t="str">
        <f t="shared" si="2"/>
        <v>Towerview Primary School</v>
      </c>
    </row>
    <row r="33" spans="1:6" x14ac:dyDescent="0.25">
      <c r="A33" s="2">
        <v>26</v>
      </c>
      <c r="B33" s="3">
        <v>7.09</v>
      </c>
      <c r="C33" s="5">
        <v>57</v>
      </c>
      <c r="D33" s="6" t="str">
        <f t="shared" si="0"/>
        <v>Tom Parker</v>
      </c>
      <c r="E33" s="6" t="str">
        <f t="shared" si="1"/>
        <v>Primary School</v>
      </c>
      <c r="F33" s="6" t="str">
        <f t="shared" si="2"/>
        <v>Ballyholme PS</v>
      </c>
    </row>
    <row r="34" spans="1:6" x14ac:dyDescent="0.25">
      <c r="A34" s="2">
        <v>27</v>
      </c>
      <c r="B34" s="3">
        <v>7.13</v>
      </c>
      <c r="C34" s="5">
        <v>79</v>
      </c>
      <c r="D34" s="6" t="str">
        <f t="shared" si="0"/>
        <v>John Petticrew</v>
      </c>
      <c r="E34" s="6" t="str">
        <f t="shared" si="1"/>
        <v>Primary School</v>
      </c>
      <c r="F34" s="6" t="str">
        <f t="shared" si="2"/>
        <v>Ballymagee PS</v>
      </c>
    </row>
    <row r="35" spans="1:6" x14ac:dyDescent="0.25">
      <c r="A35" s="2">
        <v>28</v>
      </c>
      <c r="B35" s="3">
        <v>7.23</v>
      </c>
      <c r="C35" s="5">
        <v>18</v>
      </c>
      <c r="D35" s="6" t="str">
        <f t="shared" si="0"/>
        <v>Harrison Magee</v>
      </c>
      <c r="E35" s="6" t="str">
        <f t="shared" si="1"/>
        <v>Primary School</v>
      </c>
      <c r="F35" s="6" t="str">
        <f t="shared" si="2"/>
        <v>Towerview Primary School</v>
      </c>
    </row>
    <row r="36" spans="1:6" x14ac:dyDescent="0.25">
      <c r="A36" s="2">
        <v>29</v>
      </c>
      <c r="B36" s="3">
        <v>7.27</v>
      </c>
      <c r="C36" s="5">
        <v>85</v>
      </c>
      <c r="D36" s="6" t="str">
        <f t="shared" si="0"/>
        <v>Jake Graham</v>
      </c>
      <c r="E36" s="6" t="str">
        <f t="shared" si="1"/>
        <v>Primary School</v>
      </c>
      <c r="F36" s="6" t="str">
        <f t="shared" si="2"/>
        <v>Ballymagee PS</v>
      </c>
    </row>
    <row r="37" spans="1:6" x14ac:dyDescent="0.25">
      <c r="A37" s="2">
        <v>30</v>
      </c>
      <c r="B37" s="3">
        <v>7.29</v>
      </c>
      <c r="C37" s="5">
        <v>106</v>
      </c>
      <c r="D37" s="6" t="str">
        <f t="shared" si="0"/>
        <v>Sean McManus</v>
      </c>
      <c r="E37" s="6" t="str">
        <f t="shared" si="1"/>
        <v>Primary School</v>
      </c>
      <c r="F37" s="6" t="str">
        <f t="shared" si="2"/>
        <v>Loughview AC</v>
      </c>
    </row>
    <row r="38" spans="1:6" x14ac:dyDescent="0.25">
      <c r="A38" s="2">
        <v>31</v>
      </c>
      <c r="B38" s="3">
        <v>7.36</v>
      </c>
      <c r="C38" s="5">
        <v>16</v>
      </c>
      <c r="D38" s="6" t="str">
        <f t="shared" si="0"/>
        <v>Evan Hughes</v>
      </c>
      <c r="E38" s="6" t="str">
        <f t="shared" si="1"/>
        <v>Primary School</v>
      </c>
      <c r="F38" s="6" t="str">
        <f t="shared" si="2"/>
        <v>Towerview Primary School</v>
      </c>
    </row>
    <row r="39" spans="1:6" x14ac:dyDescent="0.25">
      <c r="A39" s="2">
        <v>32</v>
      </c>
      <c r="B39" s="3">
        <v>7.37</v>
      </c>
      <c r="C39" s="5">
        <v>40</v>
      </c>
      <c r="D39" s="6" t="str">
        <f t="shared" si="0"/>
        <v>Mason McCreery</v>
      </c>
      <c r="E39" s="6" t="str">
        <f t="shared" si="1"/>
        <v>Primary School</v>
      </c>
      <c r="F39" s="6" t="str">
        <f t="shared" si="2"/>
        <v>Loughview AC</v>
      </c>
    </row>
    <row r="40" spans="1:6" x14ac:dyDescent="0.25">
      <c r="A40" s="2">
        <v>33</v>
      </c>
      <c r="B40" s="3">
        <v>7.37</v>
      </c>
      <c r="C40" s="5">
        <v>17</v>
      </c>
      <c r="D40" s="6" t="str">
        <f t="shared" si="0"/>
        <v>Brandon Hughes</v>
      </c>
      <c r="E40" s="6" t="str">
        <f t="shared" si="1"/>
        <v>Primary School</v>
      </c>
      <c r="F40" s="6" t="str">
        <f t="shared" si="2"/>
        <v>Towerview Primary School</v>
      </c>
    </row>
    <row r="41" spans="1:6" x14ac:dyDescent="0.25">
      <c r="A41" s="2">
        <v>34</v>
      </c>
      <c r="B41" s="3">
        <v>7.4</v>
      </c>
      <c r="C41" s="5">
        <v>59</v>
      </c>
      <c r="D41" s="6" t="str">
        <f t="shared" si="0"/>
        <v>Charlie Niblock Hamill</v>
      </c>
      <c r="E41" s="6" t="str">
        <f t="shared" si="1"/>
        <v>Primary School</v>
      </c>
      <c r="F41" s="6" t="str">
        <f t="shared" si="2"/>
        <v>Ballyholme PS</v>
      </c>
    </row>
    <row r="42" spans="1:6" x14ac:dyDescent="0.25">
      <c r="A42" s="2">
        <v>35</v>
      </c>
      <c r="B42" s="3">
        <v>7.4</v>
      </c>
      <c r="C42" s="5">
        <v>76</v>
      </c>
      <c r="D42" s="6" t="str">
        <f t="shared" si="0"/>
        <v>Joel Patterson</v>
      </c>
      <c r="E42" s="6" t="str">
        <f t="shared" si="1"/>
        <v>Primary School</v>
      </c>
      <c r="F42" s="6" t="str">
        <f t="shared" si="2"/>
        <v>Ballymagee PS</v>
      </c>
    </row>
    <row r="43" spans="1:6" x14ac:dyDescent="0.25">
      <c r="A43" s="2">
        <v>36</v>
      </c>
      <c r="B43" s="3">
        <v>7.46</v>
      </c>
      <c r="C43" s="5">
        <v>73</v>
      </c>
      <c r="D43" s="6" t="str">
        <f t="shared" si="0"/>
        <v>Zachary Davey</v>
      </c>
      <c r="E43" s="6" t="str">
        <f t="shared" si="1"/>
        <v>Primary School</v>
      </c>
      <c r="F43" s="6" t="str">
        <f t="shared" si="2"/>
        <v>Ballymagee PS</v>
      </c>
    </row>
    <row r="44" spans="1:6" x14ac:dyDescent="0.25">
      <c r="A44" s="2">
        <v>37</v>
      </c>
      <c r="B44" s="3">
        <v>7.5</v>
      </c>
      <c r="C44" s="5">
        <v>78</v>
      </c>
      <c r="D44" s="6" t="str">
        <f t="shared" si="0"/>
        <v>Daniel Rowan</v>
      </c>
      <c r="E44" s="6" t="str">
        <f t="shared" si="1"/>
        <v>Primary School</v>
      </c>
      <c r="F44" s="6" t="str">
        <f t="shared" si="2"/>
        <v>Ballymagee PS</v>
      </c>
    </row>
    <row r="45" spans="1:6" x14ac:dyDescent="0.25">
      <c r="A45" s="2">
        <v>38</v>
      </c>
      <c r="B45" s="3">
        <v>7.52</v>
      </c>
      <c r="C45" s="5">
        <v>19</v>
      </c>
      <c r="D45" s="6" t="str">
        <f t="shared" si="0"/>
        <v>Jack Drury</v>
      </c>
      <c r="E45" s="6" t="str">
        <f t="shared" si="1"/>
        <v>Primary School</v>
      </c>
      <c r="F45" s="6" t="str">
        <f t="shared" si="2"/>
        <v>Towerview Primary School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9C5B-F39F-43B9-A5EC-F1B6CAFE408F}">
  <dimension ref="A1:F32"/>
  <sheetViews>
    <sheetView topLeftCell="A16" workbookViewId="0">
      <selection activeCell="D35" sqref="D35"/>
    </sheetView>
  </sheetViews>
  <sheetFormatPr defaultRowHeight="15" x14ac:dyDescent="0.25"/>
  <cols>
    <col min="4" max="4" width="19" bestFit="1" customWidth="1"/>
    <col min="5" max="5" width="8.85546875" bestFit="1" customWidth="1"/>
    <col min="6" max="6" width="19.5703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A4" s="1"/>
    </row>
    <row r="5" spans="1:6" x14ac:dyDescent="0.25">
      <c r="A5" s="1" t="s">
        <v>5</v>
      </c>
    </row>
    <row r="7" spans="1:6" x14ac:dyDescent="0.25">
      <c r="A7" s="2" t="s">
        <v>9</v>
      </c>
      <c r="B7" s="3" t="s">
        <v>10</v>
      </c>
      <c r="C7" s="7" t="s">
        <v>11</v>
      </c>
      <c r="D7" s="2" t="s">
        <v>12</v>
      </c>
      <c r="E7" s="2" t="s">
        <v>13</v>
      </c>
      <c r="F7" s="2" t="s">
        <v>14</v>
      </c>
    </row>
    <row r="8" spans="1:6" x14ac:dyDescent="0.25">
      <c r="A8" s="2">
        <v>1</v>
      </c>
      <c r="B8" s="3">
        <v>7.2</v>
      </c>
      <c r="C8" s="8">
        <v>113</v>
      </c>
      <c r="D8" s="6" t="str">
        <f t="shared" ref="D8:D32" si="0">IF(ISBLANK(C8),"",VLOOKUP(C8,Entries,2))</f>
        <v>Nathan Semple</v>
      </c>
      <c r="E8" s="6" t="str">
        <f t="shared" ref="E8:E32" si="1">IF(ISBLANK(C8),"",VLOOKUP(C8,Entries,3))</f>
        <v>U14</v>
      </c>
      <c r="F8" s="6" t="str">
        <f t="shared" ref="F8:F32" si="2">IF(ISBLANK(C8),"",VLOOKUP(C8,Entries,4))</f>
        <v>North Down AC</v>
      </c>
    </row>
    <row r="9" spans="1:6" x14ac:dyDescent="0.25">
      <c r="A9" s="2">
        <v>2</v>
      </c>
      <c r="B9" s="3">
        <v>7.23</v>
      </c>
      <c r="C9" s="8">
        <v>95</v>
      </c>
      <c r="D9" s="6" t="str">
        <f t="shared" si="0"/>
        <v>Daniel Playfair</v>
      </c>
      <c r="E9" s="6" t="str">
        <f t="shared" si="1"/>
        <v>u14</v>
      </c>
      <c r="F9" s="6" t="str">
        <f t="shared" si="2"/>
        <v>LOUGHVIEW AC</v>
      </c>
    </row>
    <row r="10" spans="1:6" x14ac:dyDescent="0.25">
      <c r="A10" s="2">
        <v>3</v>
      </c>
      <c r="B10" s="3">
        <v>7.33</v>
      </c>
      <c r="C10" s="8">
        <v>32</v>
      </c>
      <c r="D10" s="6" t="str">
        <f t="shared" si="0"/>
        <v>Jacob McKittrick</v>
      </c>
      <c r="E10" s="6" t="str">
        <f t="shared" si="1"/>
        <v>U14</v>
      </c>
      <c r="F10" s="6" t="str">
        <f t="shared" si="2"/>
        <v>Orangegrove AC</v>
      </c>
    </row>
    <row r="11" spans="1:6" x14ac:dyDescent="0.25">
      <c r="A11" s="2">
        <v>4</v>
      </c>
      <c r="B11" s="3">
        <v>7.38</v>
      </c>
      <c r="C11" s="8">
        <v>117</v>
      </c>
      <c r="D11" s="6" t="str">
        <f t="shared" si="0"/>
        <v>Tara McDonough</v>
      </c>
      <c r="E11" s="6" t="str">
        <f t="shared" si="1"/>
        <v>U14</v>
      </c>
      <c r="F11" s="6" t="str">
        <f t="shared" si="2"/>
        <v>North Down AC</v>
      </c>
    </row>
    <row r="12" spans="1:6" x14ac:dyDescent="0.25">
      <c r="A12" s="2">
        <v>5</v>
      </c>
      <c r="B12" s="3">
        <v>7.41</v>
      </c>
      <c r="C12" s="8">
        <v>92</v>
      </c>
      <c r="D12" s="6" t="str">
        <f t="shared" si="0"/>
        <v>Kirsti Foster</v>
      </c>
      <c r="E12" s="6" t="str">
        <f t="shared" si="1"/>
        <v>U14</v>
      </c>
      <c r="F12" s="6" t="str">
        <f t="shared" si="2"/>
        <v>East Down AC</v>
      </c>
    </row>
    <row r="13" spans="1:6" x14ac:dyDescent="0.25">
      <c r="A13" s="2">
        <v>6</v>
      </c>
      <c r="B13" s="3">
        <v>7.53</v>
      </c>
      <c r="C13" s="8">
        <v>112</v>
      </c>
      <c r="D13" s="6" t="str">
        <f t="shared" si="0"/>
        <v>Ronan McPeake</v>
      </c>
      <c r="E13" s="6" t="str">
        <f t="shared" si="1"/>
        <v>U14</v>
      </c>
      <c r="F13" s="6" t="str">
        <f t="shared" si="2"/>
        <v>Orangegrove AC</v>
      </c>
    </row>
    <row r="14" spans="1:6" x14ac:dyDescent="0.25">
      <c r="A14" s="2">
        <v>7</v>
      </c>
      <c r="B14" s="3">
        <v>7.58</v>
      </c>
      <c r="C14" s="8">
        <v>110</v>
      </c>
      <c r="D14" s="6" t="str">
        <f t="shared" si="0"/>
        <v>Joshua Skarmoutsos</v>
      </c>
      <c r="E14" s="6" t="str">
        <f t="shared" si="1"/>
        <v>u14</v>
      </c>
      <c r="F14" s="6" t="str">
        <f t="shared" si="2"/>
        <v>North Down AC</v>
      </c>
    </row>
    <row r="15" spans="1:6" x14ac:dyDescent="0.25">
      <c r="A15" s="2">
        <v>8</v>
      </c>
      <c r="B15" s="3">
        <v>8.01</v>
      </c>
      <c r="C15" s="8">
        <v>121</v>
      </c>
      <c r="D15" s="6" t="str">
        <f t="shared" si="0"/>
        <v>Bradley Mullan</v>
      </c>
      <c r="E15" s="6" t="str">
        <f t="shared" si="1"/>
        <v>U14</v>
      </c>
      <c r="F15" s="6" t="str">
        <f t="shared" si="2"/>
        <v>Ballydrain Harriers</v>
      </c>
    </row>
    <row r="16" spans="1:6" x14ac:dyDescent="0.25">
      <c r="A16" s="2">
        <v>9</v>
      </c>
      <c r="B16" s="3">
        <v>8.0299999999999994</v>
      </c>
      <c r="C16" s="8">
        <v>93</v>
      </c>
      <c r="D16" s="6" t="str">
        <f t="shared" si="0"/>
        <v>Lucy Foster</v>
      </c>
      <c r="E16" s="6" t="str">
        <f t="shared" si="1"/>
        <v>U14</v>
      </c>
      <c r="F16" s="6" t="str">
        <f t="shared" si="2"/>
        <v>East Down AC</v>
      </c>
    </row>
    <row r="17" spans="1:6" x14ac:dyDescent="0.25">
      <c r="A17" s="2">
        <v>10</v>
      </c>
      <c r="B17" s="3">
        <v>8.06</v>
      </c>
      <c r="C17" s="8">
        <v>69</v>
      </c>
      <c r="D17" s="6" t="str">
        <f t="shared" si="0"/>
        <v>Niall Nugent</v>
      </c>
      <c r="E17" s="6" t="str">
        <f t="shared" si="1"/>
        <v>U14</v>
      </c>
      <c r="F17" s="6" t="str">
        <f t="shared" si="2"/>
        <v xml:space="preserve">Willowfield Harriers </v>
      </c>
    </row>
    <row r="18" spans="1:6" x14ac:dyDescent="0.25">
      <c r="A18" s="2">
        <v>11</v>
      </c>
      <c r="B18" s="3">
        <v>8.08</v>
      </c>
      <c r="C18" s="8">
        <v>64</v>
      </c>
      <c r="D18" s="6" t="str">
        <f t="shared" si="0"/>
        <v>Rudy Mayne</v>
      </c>
      <c r="E18" s="6" t="str">
        <f t="shared" si="1"/>
        <v>U14</v>
      </c>
      <c r="F18" s="6" t="str">
        <f t="shared" si="2"/>
        <v>Loughview AC</v>
      </c>
    </row>
    <row r="19" spans="1:6" x14ac:dyDescent="0.25">
      <c r="A19" s="2">
        <v>12</v>
      </c>
      <c r="B19" s="3">
        <v>8.1</v>
      </c>
      <c r="C19" s="8">
        <v>70</v>
      </c>
      <c r="D19" s="6" t="str">
        <f t="shared" si="0"/>
        <v>Jaimie Morris</v>
      </c>
      <c r="E19" s="6" t="str">
        <f t="shared" si="1"/>
        <v>U14</v>
      </c>
      <c r="F19" s="6" t="str">
        <f t="shared" si="2"/>
        <v xml:space="preserve">Willowfield Harriers </v>
      </c>
    </row>
    <row r="20" spans="1:6" x14ac:dyDescent="0.25">
      <c r="A20" s="2">
        <v>13</v>
      </c>
      <c r="B20" s="3">
        <v>8.14</v>
      </c>
      <c r="C20" s="8">
        <v>72</v>
      </c>
      <c r="D20" s="6" t="str">
        <f t="shared" si="0"/>
        <v>Beth Johnston</v>
      </c>
      <c r="E20" s="6" t="str">
        <f t="shared" si="1"/>
        <v>U14</v>
      </c>
      <c r="F20" s="6" t="str">
        <f t="shared" si="2"/>
        <v xml:space="preserve">Willowfield Harriers </v>
      </c>
    </row>
    <row r="21" spans="1:6" x14ac:dyDescent="0.25">
      <c r="A21" s="2">
        <v>14</v>
      </c>
      <c r="B21" s="3">
        <v>8.26</v>
      </c>
      <c r="C21" s="8">
        <v>100</v>
      </c>
      <c r="D21" s="6" t="str">
        <f t="shared" si="0"/>
        <v>Niamh Fenlon</v>
      </c>
      <c r="E21" s="6" t="str">
        <f t="shared" si="1"/>
        <v>u14</v>
      </c>
      <c r="F21" s="6" t="str">
        <f t="shared" si="2"/>
        <v>North Down AC</v>
      </c>
    </row>
    <row r="22" spans="1:6" x14ac:dyDescent="0.25">
      <c r="A22" s="2">
        <v>15</v>
      </c>
      <c r="B22" s="3">
        <v>8.3000000000000007</v>
      </c>
      <c r="C22" s="8">
        <v>1</v>
      </c>
      <c r="D22" s="6" t="str">
        <f t="shared" si="0"/>
        <v>Hollie Massey</v>
      </c>
      <c r="E22" s="6" t="str">
        <f t="shared" si="1"/>
        <v>U14</v>
      </c>
      <c r="F22" s="6" t="str">
        <f t="shared" si="2"/>
        <v>North Down AC</v>
      </c>
    </row>
    <row r="23" spans="1:6" x14ac:dyDescent="0.25">
      <c r="A23" s="2">
        <v>16</v>
      </c>
      <c r="B23" s="3">
        <v>8.35</v>
      </c>
      <c r="C23" s="8">
        <v>71</v>
      </c>
      <c r="D23" s="6" t="str">
        <f t="shared" si="0"/>
        <v>Lucy Wills</v>
      </c>
      <c r="E23" s="6" t="str">
        <f t="shared" si="1"/>
        <v>U14</v>
      </c>
      <c r="F23" s="6" t="str">
        <f t="shared" si="2"/>
        <v xml:space="preserve">Willowfield Harriers </v>
      </c>
    </row>
    <row r="24" spans="1:6" x14ac:dyDescent="0.25">
      <c r="A24" s="2">
        <v>17</v>
      </c>
      <c r="B24" s="3">
        <v>8.36</v>
      </c>
      <c r="C24" s="8">
        <v>36</v>
      </c>
      <c r="D24" s="6" t="str">
        <f t="shared" si="0"/>
        <v>Lucy Cheatley</v>
      </c>
      <c r="E24" s="6" t="str">
        <f t="shared" si="1"/>
        <v>U14</v>
      </c>
      <c r="F24" s="6" t="str">
        <f t="shared" si="2"/>
        <v>North Down AC</v>
      </c>
    </row>
    <row r="25" spans="1:6" x14ac:dyDescent="0.25">
      <c r="A25" s="2">
        <v>18</v>
      </c>
      <c r="B25" s="3">
        <v>8.41</v>
      </c>
      <c r="C25" s="8">
        <v>103</v>
      </c>
      <c r="D25" s="6" t="str">
        <f t="shared" si="0"/>
        <v>Casey Miskelly</v>
      </c>
      <c r="E25" s="6" t="str">
        <f t="shared" si="1"/>
        <v>U14</v>
      </c>
      <c r="F25" s="6" t="str">
        <f t="shared" si="2"/>
        <v>willowfield Harriers</v>
      </c>
    </row>
    <row r="26" spans="1:6" x14ac:dyDescent="0.25">
      <c r="A26" s="2">
        <v>19</v>
      </c>
      <c r="B26" s="3">
        <v>9.06</v>
      </c>
      <c r="C26" s="8">
        <v>68</v>
      </c>
      <c r="D26" s="6" t="str">
        <f t="shared" si="0"/>
        <v>Adam O'Neill</v>
      </c>
      <c r="E26" s="6" t="str">
        <f t="shared" si="1"/>
        <v>U14</v>
      </c>
      <c r="F26" s="6" t="str">
        <f t="shared" si="2"/>
        <v xml:space="preserve">Willowfield Harriers </v>
      </c>
    </row>
    <row r="27" spans="1:6" x14ac:dyDescent="0.25">
      <c r="A27" s="2">
        <v>20</v>
      </c>
      <c r="B27" s="3">
        <v>9.15</v>
      </c>
      <c r="C27" s="8">
        <v>87</v>
      </c>
      <c r="D27" s="6" t="str">
        <f t="shared" si="0"/>
        <v>Amy McMullan</v>
      </c>
      <c r="E27" s="6" t="str">
        <f t="shared" si="1"/>
        <v>U14</v>
      </c>
      <c r="F27" s="6" t="str">
        <f t="shared" si="2"/>
        <v>Regent Academy</v>
      </c>
    </row>
    <row r="28" spans="1:6" x14ac:dyDescent="0.25">
      <c r="A28" s="2">
        <v>21</v>
      </c>
      <c r="B28" s="3">
        <v>9.15</v>
      </c>
      <c r="C28" s="8">
        <v>105</v>
      </c>
      <c r="D28" s="6" t="str">
        <f t="shared" si="0"/>
        <v>Dylan Sofley</v>
      </c>
      <c r="E28" s="6" t="str">
        <f t="shared" si="1"/>
        <v>U14</v>
      </c>
      <c r="F28" s="6" t="str">
        <f t="shared" si="2"/>
        <v>Strangford College</v>
      </c>
    </row>
    <row r="29" spans="1:6" x14ac:dyDescent="0.25">
      <c r="A29" s="2">
        <v>22</v>
      </c>
      <c r="B29" s="3">
        <v>9.34</v>
      </c>
      <c r="C29" s="8">
        <v>114</v>
      </c>
      <c r="D29" s="6" t="str">
        <f t="shared" si="0"/>
        <v>Anna Reilly</v>
      </c>
      <c r="E29" s="6" t="str">
        <f t="shared" si="1"/>
        <v>U14</v>
      </c>
      <c r="F29" s="6" t="str">
        <f t="shared" si="2"/>
        <v>Regent School</v>
      </c>
    </row>
    <row r="30" spans="1:6" x14ac:dyDescent="0.25">
      <c r="A30" s="2">
        <v>23</v>
      </c>
      <c r="B30" s="3">
        <v>9.4700000000000006</v>
      </c>
      <c r="C30" s="8">
        <v>116</v>
      </c>
      <c r="D30" s="6" t="str">
        <f t="shared" si="0"/>
        <v>Sam Thompson</v>
      </c>
      <c r="E30" s="6" t="str">
        <f t="shared" si="1"/>
        <v>U14</v>
      </c>
      <c r="F30" s="6" t="str">
        <f t="shared" si="2"/>
        <v>North Down AC</v>
      </c>
    </row>
    <row r="31" spans="1:6" x14ac:dyDescent="0.25">
      <c r="A31" s="2">
        <v>24</v>
      </c>
      <c r="B31" s="3">
        <v>10</v>
      </c>
      <c r="C31" s="8">
        <v>104</v>
      </c>
      <c r="D31" s="6" t="str">
        <f t="shared" si="0"/>
        <v>Phoebe Gillan</v>
      </c>
      <c r="E31" s="6" t="str">
        <f t="shared" si="1"/>
        <v>U14</v>
      </c>
      <c r="F31" s="6" t="str">
        <f t="shared" si="2"/>
        <v>St Columbanus</v>
      </c>
    </row>
    <row r="32" spans="1:6" x14ac:dyDescent="0.25">
      <c r="A32" s="2">
        <v>25</v>
      </c>
      <c r="B32" s="3">
        <v>10.08</v>
      </c>
      <c r="C32" s="8">
        <v>89</v>
      </c>
      <c r="D32" s="6" t="str">
        <f t="shared" si="0"/>
        <v>Morgan Wilson</v>
      </c>
      <c r="E32" s="6" t="str">
        <f t="shared" si="1"/>
        <v>U14</v>
      </c>
      <c r="F32" s="6" t="str">
        <f t="shared" si="2"/>
        <v>North Down AC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7EB0-3ECC-4627-8147-9F83212AF7F3}">
  <dimension ref="A1:F12"/>
  <sheetViews>
    <sheetView workbookViewId="0">
      <selection activeCell="A7" sqref="A7:F12"/>
    </sheetView>
  </sheetViews>
  <sheetFormatPr defaultRowHeight="15" x14ac:dyDescent="0.25"/>
  <cols>
    <col min="4" max="4" width="13.85546875" bestFit="1" customWidth="1"/>
    <col min="6" max="6" width="18.1406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4" spans="1:6" x14ac:dyDescent="0.25">
      <c r="A4" s="1"/>
    </row>
    <row r="5" spans="1:6" x14ac:dyDescent="0.25">
      <c r="A5" s="1" t="s">
        <v>6</v>
      </c>
    </row>
    <row r="7" spans="1:6" x14ac:dyDescent="0.25">
      <c r="A7" s="2" t="s">
        <v>9</v>
      </c>
      <c r="B7" s="4" t="s">
        <v>10</v>
      </c>
      <c r="C7" s="4" t="s">
        <v>11</v>
      </c>
      <c r="D7" s="2" t="s">
        <v>12</v>
      </c>
      <c r="E7" s="2" t="s">
        <v>13</v>
      </c>
      <c r="F7" s="2" t="s">
        <v>14</v>
      </c>
    </row>
    <row r="8" spans="1:6" x14ac:dyDescent="0.25">
      <c r="A8" s="2">
        <v>1</v>
      </c>
      <c r="B8" s="4">
        <v>9.3699999999999992</v>
      </c>
      <c r="C8" s="5">
        <v>120</v>
      </c>
      <c r="D8" s="6" t="str">
        <f t="shared" ref="D8:D12" si="0">IF(ISBLANK(C8),"",VLOOKUP(C8,Entries,2))</f>
        <v>Aidan O'Hare</v>
      </c>
      <c r="E8" s="6" t="str">
        <f t="shared" ref="E8:E12" si="1">IF(ISBLANK(C8),"",VLOOKUP(C8,Entries,3))</f>
        <v>U16</v>
      </c>
      <c r="F8" s="6" t="str">
        <f t="shared" ref="F8:F12" si="2">IF(ISBLANK(C8),"",VLOOKUP(C8,Entries,4))</f>
        <v>St Colmans College</v>
      </c>
    </row>
    <row r="9" spans="1:6" x14ac:dyDescent="0.25">
      <c r="A9" s="2">
        <v>2</v>
      </c>
      <c r="B9" s="4">
        <v>9.43</v>
      </c>
      <c r="C9" s="5">
        <v>62</v>
      </c>
      <c r="D9" s="6" t="str">
        <f t="shared" si="0"/>
        <v>Adam Skelly</v>
      </c>
      <c r="E9" s="6" t="str">
        <f t="shared" si="1"/>
        <v>U16</v>
      </c>
      <c r="F9" s="6" t="str">
        <f t="shared" si="2"/>
        <v>North Down AC</v>
      </c>
    </row>
    <row r="10" spans="1:6" x14ac:dyDescent="0.25">
      <c r="A10" s="2">
        <v>3</v>
      </c>
      <c r="B10" s="4">
        <v>9.49</v>
      </c>
      <c r="C10" s="5">
        <v>119</v>
      </c>
      <c r="D10" s="6" t="str">
        <f t="shared" si="0"/>
        <v>Cathal Farrelly</v>
      </c>
      <c r="E10" s="6" t="str">
        <f t="shared" si="1"/>
        <v>U16</v>
      </c>
      <c r="F10" s="6" t="str">
        <f t="shared" si="2"/>
        <v>St Colmans College</v>
      </c>
    </row>
    <row r="11" spans="1:6" x14ac:dyDescent="0.25">
      <c r="A11" s="2">
        <v>4</v>
      </c>
      <c r="B11" s="4">
        <v>10.32</v>
      </c>
      <c r="C11" s="5">
        <v>118</v>
      </c>
      <c r="D11" s="6" t="str">
        <f t="shared" si="0"/>
        <v>Amelia Tyler</v>
      </c>
      <c r="E11" s="6" t="str">
        <f t="shared" si="1"/>
        <v>U16</v>
      </c>
      <c r="F11" s="6" t="str">
        <f t="shared" si="2"/>
        <v>North Down AC</v>
      </c>
    </row>
    <row r="12" spans="1:6" x14ac:dyDescent="0.25">
      <c r="A12" s="2">
        <v>5</v>
      </c>
      <c r="B12" s="4">
        <v>10.35</v>
      </c>
      <c r="C12" s="5">
        <v>108</v>
      </c>
      <c r="D12" s="6" t="str">
        <f t="shared" si="0"/>
        <v>Megan Briggs</v>
      </c>
      <c r="E12" s="6" t="str">
        <f t="shared" si="1"/>
        <v>U16</v>
      </c>
      <c r="F12" s="6" t="str">
        <f t="shared" si="2"/>
        <v>North Down AC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2C7B-12DB-4EC3-B7FE-C9A06974BB02}">
  <dimension ref="A1:H21"/>
  <sheetViews>
    <sheetView tabSelected="1" topLeftCell="A5" workbookViewId="0">
      <selection activeCell="E24" sqref="E24"/>
    </sheetView>
  </sheetViews>
  <sheetFormatPr defaultRowHeight="15" x14ac:dyDescent="0.25"/>
  <cols>
    <col min="4" max="4" width="14.42578125" bestFit="1" customWidth="1"/>
    <col min="5" max="5" width="17.5703125" bestFit="1" customWidth="1"/>
    <col min="6" max="6" width="16.85546875" bestFit="1" customWidth="1"/>
    <col min="7" max="7" width="20" bestFit="1" customWidth="1"/>
    <col min="8" max="8" width="16.57031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1"/>
    </row>
    <row r="5" spans="1:8" x14ac:dyDescent="0.25">
      <c r="A5" s="1" t="s">
        <v>7</v>
      </c>
    </row>
    <row r="7" spans="1:8" x14ac:dyDescent="0.25">
      <c r="A7" s="2" t="s">
        <v>9</v>
      </c>
      <c r="B7" s="4" t="s">
        <v>10</v>
      </c>
      <c r="C7" s="4" t="s">
        <v>11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x14ac:dyDescent="0.25">
      <c r="A8" s="2">
        <v>1</v>
      </c>
      <c r="B8" s="4">
        <v>32.15</v>
      </c>
      <c r="C8" s="5">
        <v>13</v>
      </c>
      <c r="D8" s="6" t="str">
        <f t="shared" ref="D8:D21" si="0">IF(ISBLANK(C8),"",VLOOKUP(C8,Relays,2))</f>
        <v>Ladies MAsters</v>
      </c>
      <c r="E8" s="6" t="str">
        <f t="shared" ref="E8:E21" si="1">IF(ISBLANK(C8),"",VLOOKUP(C8,Relays,3,FALSE))</f>
        <v>Ballydrain Harriers</v>
      </c>
      <c r="F8" s="6" t="str">
        <f t="shared" ref="F8:F21" si="2">IF(ISBLANK(C8),"",VLOOKUP(C8,Relays,4))</f>
        <v xml:space="preserve"> Claire Ingram</v>
      </c>
      <c r="G8" s="6" t="str">
        <f t="shared" ref="G8:G21" si="3">IF(ISBLANK(C8),"",VLOOKUP(C8,Relays,5))</f>
        <v>Amanda Perry</v>
      </c>
      <c r="H8" s="6" t="str">
        <f t="shared" ref="H8:H21" si="4">IF(ISBLANK(C8),"",VLOOKUP(C8,Relays,6))</f>
        <v>Denise Logue</v>
      </c>
    </row>
    <row r="9" spans="1:8" x14ac:dyDescent="0.25">
      <c r="A9" s="2">
        <v>2</v>
      </c>
      <c r="B9" s="4">
        <v>33.11</v>
      </c>
      <c r="C9" s="5">
        <v>2</v>
      </c>
      <c r="D9" s="6" t="str">
        <f t="shared" si="0"/>
        <v>Ladies Masters</v>
      </c>
      <c r="E9" s="6" t="str">
        <f t="shared" si="1"/>
        <v xml:space="preserve">North Down AC </v>
      </c>
      <c r="F9" s="6" t="str">
        <f t="shared" si="2"/>
        <v>Jodi Smith</v>
      </c>
      <c r="G9" s="6" t="str">
        <f t="shared" si="3"/>
        <v>Clare Kennedy</v>
      </c>
      <c r="H9" s="6" t="str">
        <f t="shared" si="4"/>
        <v>Jane Stevenson</v>
      </c>
    </row>
    <row r="10" spans="1:8" x14ac:dyDescent="0.25">
      <c r="A10" s="2">
        <v>3</v>
      </c>
      <c r="B10" s="4">
        <v>33.24</v>
      </c>
      <c r="C10" s="5">
        <v>100</v>
      </c>
      <c r="D10" s="6" t="str">
        <f t="shared" si="0"/>
        <v>Ladies U20</v>
      </c>
      <c r="E10" s="6" t="str">
        <f t="shared" si="1"/>
        <v xml:space="preserve">North Down AC </v>
      </c>
      <c r="F10" s="6" t="str">
        <f t="shared" si="2"/>
        <v>Rio Catney</v>
      </c>
      <c r="G10" s="6" t="str">
        <f t="shared" si="3"/>
        <v>Bryanna Catney</v>
      </c>
      <c r="H10" s="6" t="str">
        <f t="shared" si="4"/>
        <v>Erin McConnell</v>
      </c>
    </row>
    <row r="11" spans="1:8" x14ac:dyDescent="0.25">
      <c r="A11" s="2">
        <v>4</v>
      </c>
      <c r="B11" s="4">
        <v>34.49</v>
      </c>
      <c r="C11" s="5">
        <v>10</v>
      </c>
      <c r="D11" s="6" t="str">
        <f t="shared" si="0"/>
        <v>Ladies Masters</v>
      </c>
      <c r="E11" s="6" t="str">
        <f t="shared" si="1"/>
        <v xml:space="preserve">North Down AC </v>
      </c>
      <c r="F11" s="6" t="str">
        <f t="shared" si="2"/>
        <v>Claire Scott</v>
      </c>
      <c r="G11" s="6" t="str">
        <f t="shared" si="3"/>
        <v>Louise Watson</v>
      </c>
      <c r="H11" s="6" t="str">
        <f t="shared" si="4"/>
        <v>Kerry Speers</v>
      </c>
    </row>
    <row r="12" spans="1:8" x14ac:dyDescent="0.25">
      <c r="A12" s="2">
        <v>5</v>
      </c>
      <c r="B12" s="4">
        <v>35.520000000000003</v>
      </c>
      <c r="C12" s="5">
        <v>14</v>
      </c>
      <c r="D12" s="6" t="str">
        <f t="shared" si="0"/>
        <v>Ladies Masters</v>
      </c>
      <c r="E12" s="6" t="str">
        <f t="shared" si="1"/>
        <v>Ballydrain Harriers</v>
      </c>
      <c r="F12" s="6" t="str">
        <f t="shared" si="2"/>
        <v>Andrea Mockford</v>
      </c>
      <c r="G12" s="6" t="str">
        <f t="shared" si="3"/>
        <v>Alison Stocks</v>
      </c>
      <c r="H12" s="6" t="str">
        <f t="shared" si="4"/>
        <v>Haeather Kelly</v>
      </c>
    </row>
    <row r="13" spans="1:8" x14ac:dyDescent="0.25">
      <c r="A13" s="2">
        <v>6</v>
      </c>
      <c r="B13" s="4">
        <v>36.47</v>
      </c>
      <c r="C13" s="5">
        <v>11</v>
      </c>
      <c r="D13" s="6" t="str">
        <f t="shared" si="0"/>
        <v>Ladies Masters</v>
      </c>
      <c r="E13" s="6" t="str">
        <f t="shared" si="1"/>
        <v>Peninsula Tri Club</v>
      </c>
      <c r="F13" s="6" t="str">
        <f t="shared" si="2"/>
        <v>Julie McCabe</v>
      </c>
      <c r="G13" s="6" t="str">
        <f t="shared" si="3"/>
        <v>Genevieve McCallum</v>
      </c>
      <c r="H13" s="6" t="str">
        <f t="shared" si="4"/>
        <v>Caroline Riddell</v>
      </c>
    </row>
    <row r="14" spans="1:8" x14ac:dyDescent="0.25">
      <c r="A14" s="2">
        <v>7</v>
      </c>
      <c r="B14" s="4">
        <v>37.17</v>
      </c>
      <c r="C14" s="5">
        <v>3</v>
      </c>
      <c r="D14" s="6" t="str">
        <f t="shared" si="0"/>
        <v>Ladies Masters</v>
      </c>
      <c r="E14" s="6" t="str">
        <f t="shared" si="1"/>
        <v xml:space="preserve">North Down AC </v>
      </c>
      <c r="F14" s="6" t="str">
        <f t="shared" si="2"/>
        <v>Abby Andrews</v>
      </c>
      <c r="G14" s="6" t="str">
        <f t="shared" si="3"/>
        <v>Lindsay Doulton</v>
      </c>
      <c r="H14" s="6" t="str">
        <f t="shared" si="4"/>
        <v>Clair Quigley</v>
      </c>
    </row>
    <row r="15" spans="1:8" x14ac:dyDescent="0.25">
      <c r="A15" s="2">
        <v>8</v>
      </c>
      <c r="B15" s="4">
        <v>39.26</v>
      </c>
      <c r="C15" s="5">
        <v>4</v>
      </c>
      <c r="D15" s="6" t="str">
        <f t="shared" si="0"/>
        <v>Ladies Masters</v>
      </c>
      <c r="E15" s="6" t="str">
        <f t="shared" si="1"/>
        <v xml:space="preserve">North Down AC </v>
      </c>
      <c r="F15" s="6" t="str">
        <f t="shared" si="2"/>
        <v>Paula Simpson</v>
      </c>
      <c r="G15" s="6" t="str">
        <f t="shared" si="3"/>
        <v>Susan Black</v>
      </c>
      <c r="H15" s="6" t="str">
        <f t="shared" si="4"/>
        <v>Lisa McMeechan</v>
      </c>
    </row>
    <row r="16" spans="1:8" x14ac:dyDescent="0.25">
      <c r="A16" s="2">
        <v>9</v>
      </c>
      <c r="B16" s="4">
        <v>39.380000000000003</v>
      </c>
      <c r="C16" s="5">
        <v>6</v>
      </c>
      <c r="D16" s="6" t="str">
        <f t="shared" si="0"/>
        <v>Ladies Masters</v>
      </c>
      <c r="E16" s="6" t="str">
        <f t="shared" si="1"/>
        <v>Orangegrove AC</v>
      </c>
      <c r="F16" s="6" t="str">
        <f t="shared" si="2"/>
        <v>Lisa Fleming</v>
      </c>
      <c r="G16" s="6" t="str">
        <f t="shared" si="3"/>
        <v>Jill Holland</v>
      </c>
      <c r="H16" s="6" t="str">
        <f t="shared" si="4"/>
        <v>Jacqui Maxwell</v>
      </c>
    </row>
    <row r="17" spans="1:8" x14ac:dyDescent="0.25">
      <c r="A17" s="2">
        <v>10</v>
      </c>
      <c r="B17" s="4">
        <v>39.51</v>
      </c>
      <c r="C17" s="5">
        <v>52</v>
      </c>
      <c r="D17" s="6" t="str">
        <f t="shared" si="0"/>
        <v>Ladies Seniors</v>
      </c>
      <c r="E17" s="6" t="str">
        <f t="shared" si="1"/>
        <v>Scrabo Striders</v>
      </c>
      <c r="F17" s="6" t="str">
        <f t="shared" si="2"/>
        <v>Alison Busby</v>
      </c>
      <c r="G17" s="6" t="str">
        <f t="shared" si="3"/>
        <v>Eileen Pollock</v>
      </c>
      <c r="H17" s="6" t="str">
        <f t="shared" si="4"/>
        <v>Catherine Cauley</v>
      </c>
    </row>
    <row r="18" spans="1:8" x14ac:dyDescent="0.25">
      <c r="A18" s="2">
        <v>11</v>
      </c>
      <c r="B18" s="4">
        <v>39.549999999999997</v>
      </c>
      <c r="C18" s="5">
        <v>12</v>
      </c>
      <c r="D18" s="6" t="str">
        <f t="shared" si="0"/>
        <v>Ladies Masters</v>
      </c>
      <c r="E18" s="6" t="str">
        <f t="shared" si="1"/>
        <v>Scrabo Striders</v>
      </c>
      <c r="F18" s="6" t="str">
        <f t="shared" si="2"/>
        <v>Lynn Sheldon</v>
      </c>
      <c r="G18" s="6" t="str">
        <f t="shared" si="3"/>
        <v>Barbara McKechnie</v>
      </c>
      <c r="H18" s="6" t="str">
        <f t="shared" si="4"/>
        <v>Caroline Dwyer</v>
      </c>
    </row>
    <row r="19" spans="1:8" x14ac:dyDescent="0.25">
      <c r="A19" s="2">
        <v>12</v>
      </c>
      <c r="B19" s="4">
        <v>40.33</v>
      </c>
      <c r="C19" s="5">
        <v>9</v>
      </c>
      <c r="D19" s="6" t="str">
        <f t="shared" si="0"/>
        <v>Ladies Masters</v>
      </c>
      <c r="E19" s="6" t="str">
        <f t="shared" si="1"/>
        <v xml:space="preserve">North Down AC </v>
      </c>
      <c r="F19" s="6" t="str">
        <f t="shared" si="2"/>
        <v>Laura McCallum</v>
      </c>
      <c r="G19" s="6" t="str">
        <f t="shared" si="3"/>
        <v>Sandra Hall</v>
      </c>
      <c r="H19" s="6" t="str">
        <f t="shared" si="4"/>
        <v>Aileen Smith</v>
      </c>
    </row>
    <row r="20" spans="1:8" x14ac:dyDescent="0.25">
      <c r="A20" s="2">
        <v>13</v>
      </c>
      <c r="B20" s="4">
        <v>43.07</v>
      </c>
      <c r="C20" s="5">
        <v>45</v>
      </c>
      <c r="D20" s="6" t="str">
        <f t="shared" si="0"/>
        <v>Ladies Seniors</v>
      </c>
      <c r="E20" s="6" t="str">
        <f t="shared" si="1"/>
        <v xml:space="preserve">North Down AC </v>
      </c>
      <c r="F20" s="6" t="str">
        <f t="shared" si="2"/>
        <v>Hannah Dunne</v>
      </c>
      <c r="G20" s="6" t="str">
        <f t="shared" si="3"/>
        <v>Joanne Cummings</v>
      </c>
      <c r="H20" s="6" t="str">
        <f t="shared" si="4"/>
        <v>Gemma Caughers</v>
      </c>
    </row>
    <row r="21" spans="1:8" x14ac:dyDescent="0.25">
      <c r="A21" s="2">
        <v>14</v>
      </c>
      <c r="B21" s="4">
        <v>45.52</v>
      </c>
      <c r="C21" s="5">
        <v>46</v>
      </c>
      <c r="D21" s="6" t="str">
        <f t="shared" si="0"/>
        <v>Ladies Seniors</v>
      </c>
      <c r="E21" s="6" t="str">
        <f t="shared" si="1"/>
        <v>Orangegrove AC</v>
      </c>
      <c r="F21" s="6" t="str">
        <f t="shared" si="2"/>
        <v>Sharon McFarland</v>
      </c>
      <c r="G21" s="6" t="str">
        <f t="shared" si="3"/>
        <v>Linda Craig</v>
      </c>
      <c r="H21" s="6" t="str">
        <f t="shared" si="4"/>
        <v>Catherine Fearon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D8D2-C9B5-45EF-B5DF-BA542403DB9B}">
  <dimension ref="A1:I26"/>
  <sheetViews>
    <sheetView topLeftCell="A17" workbookViewId="0">
      <selection activeCell="F36" sqref="F36"/>
    </sheetView>
  </sheetViews>
  <sheetFormatPr defaultRowHeight="15" x14ac:dyDescent="0.25"/>
  <cols>
    <col min="4" max="4" width="13.42578125" bestFit="1" customWidth="1"/>
    <col min="5" max="5" width="18.5703125" bestFit="1" customWidth="1"/>
    <col min="6" max="6" width="16.7109375" bestFit="1" customWidth="1"/>
    <col min="7" max="7" width="18.28515625" bestFit="1" customWidth="1"/>
    <col min="8" max="8" width="17.5703125" bestFit="1" customWidth="1"/>
    <col min="9" max="9" width="18.855468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1"/>
    </row>
    <row r="5" spans="1:9" x14ac:dyDescent="0.25">
      <c r="A5" s="1" t="s">
        <v>8</v>
      </c>
    </row>
    <row r="7" spans="1:9" x14ac:dyDescent="0.25">
      <c r="A7" s="2" t="s">
        <v>9</v>
      </c>
      <c r="B7" s="3" t="s">
        <v>10</v>
      </c>
      <c r="C7" s="4" t="s">
        <v>11</v>
      </c>
      <c r="D7" s="2" t="s">
        <v>13</v>
      </c>
      <c r="E7" s="2" t="s">
        <v>14</v>
      </c>
      <c r="F7" s="2" t="s">
        <v>18</v>
      </c>
      <c r="G7" s="2" t="s">
        <v>16</v>
      </c>
      <c r="H7" s="2" t="s">
        <v>17</v>
      </c>
      <c r="I7" s="2" t="s">
        <v>19</v>
      </c>
    </row>
    <row r="8" spans="1:9" x14ac:dyDescent="0.25">
      <c r="A8" s="2">
        <v>1</v>
      </c>
      <c r="B8" s="3">
        <v>35.31</v>
      </c>
      <c r="C8" s="5">
        <v>53</v>
      </c>
      <c r="D8" s="6" t="str">
        <f t="shared" ref="D8:D26" si="0">IF(ISBLANK(C8),"",VLOOKUP(C8,Relays,2))</f>
        <v>Mens Seniors</v>
      </c>
      <c r="E8" s="6" t="str">
        <f t="shared" ref="E8:E26" si="1">IF(ISBLANK(C8),"",VLOOKUP(C8,Relays,3,FALSE))</f>
        <v>St Colman's College</v>
      </c>
      <c r="F8" s="6" t="str">
        <f t="shared" ref="F8:F26" si="2">IF(ISBLANK(C8),"",VLOOKUP(C8,Relays,4))</f>
        <v>Jack O'Farrell</v>
      </c>
      <c r="G8" s="6" t="str">
        <f t="shared" ref="G8:G26" si="3">IF(ISBLANK(C8),"",VLOOKUP(C8,Relays,5))</f>
        <v>David Corkey</v>
      </c>
      <c r="H8" s="6" t="str">
        <f t="shared" ref="H8:H26" si="4">IF(ISBLANK(C8),"",VLOOKUP(C8,Relays,6))</f>
        <v>Miceal McCaul</v>
      </c>
      <c r="I8" s="6" t="str">
        <f t="shared" ref="I8:I26" si="5">IF(ISBLANK(C8),"",VLOOKUP(C8,Relays,7))</f>
        <v>Tom Magee</v>
      </c>
    </row>
    <row r="9" spans="1:9" x14ac:dyDescent="0.25">
      <c r="A9" s="2">
        <v>2</v>
      </c>
      <c r="B9" s="3">
        <v>36.43</v>
      </c>
      <c r="C9" s="5">
        <v>76</v>
      </c>
      <c r="D9" s="6" t="str">
        <f t="shared" si="0"/>
        <v>Mens Seniors</v>
      </c>
      <c r="E9" s="6" t="str">
        <f t="shared" si="1"/>
        <v>Ballydrain Harriers</v>
      </c>
      <c r="F9" s="6" t="str">
        <f t="shared" si="2"/>
        <v>Aaron Harrison</v>
      </c>
      <c r="G9" s="6" t="str">
        <f t="shared" si="3"/>
        <v>Drew Flower</v>
      </c>
      <c r="H9" s="6" t="str">
        <f t="shared" si="4"/>
        <v>Paul Flynn</v>
      </c>
      <c r="I9" s="6" t="str">
        <f t="shared" si="5"/>
        <v>Glen Taylor</v>
      </c>
    </row>
    <row r="10" spans="1:9" x14ac:dyDescent="0.25">
      <c r="A10" s="2">
        <v>3</v>
      </c>
      <c r="B10" s="3">
        <v>37.14</v>
      </c>
      <c r="C10" s="5">
        <v>48</v>
      </c>
      <c r="D10" s="6" t="str">
        <f t="shared" si="0"/>
        <v>Mens Seniors</v>
      </c>
      <c r="E10" s="6" t="str">
        <f t="shared" si="1"/>
        <v xml:space="preserve">North Down AC </v>
      </c>
      <c r="F10" s="6" t="str">
        <f t="shared" si="2"/>
        <v>Mark Weir</v>
      </c>
      <c r="G10" s="6" t="str">
        <f t="shared" si="3"/>
        <v>Jamie McMeechan</v>
      </c>
      <c r="H10" s="6" t="str">
        <f t="shared" si="4"/>
        <v>David Massey</v>
      </c>
      <c r="I10" s="6" t="str">
        <f t="shared" si="5"/>
        <v>Francis Marsh</v>
      </c>
    </row>
    <row r="11" spans="1:9" x14ac:dyDescent="0.25">
      <c r="A11" s="2">
        <v>4</v>
      </c>
      <c r="B11" s="3">
        <v>37.39</v>
      </c>
      <c r="C11" s="5">
        <v>101</v>
      </c>
      <c r="D11" s="6" t="str">
        <f t="shared" si="0"/>
        <v>Men U20</v>
      </c>
      <c r="E11" s="6" t="str">
        <f t="shared" si="1"/>
        <v xml:space="preserve">North Down AC </v>
      </c>
      <c r="F11" s="6" t="str">
        <f t="shared" si="2"/>
        <v>Jakob Swann</v>
      </c>
      <c r="G11" s="6" t="str">
        <f t="shared" si="3"/>
        <v>Thomas Patterson</v>
      </c>
      <c r="H11" s="6" t="str">
        <f t="shared" si="4"/>
        <v>Cameron Jenkins</v>
      </c>
      <c r="I11" s="6" t="str">
        <f t="shared" si="5"/>
        <v>Jake Rushby</v>
      </c>
    </row>
    <row r="12" spans="1:9" x14ac:dyDescent="0.25">
      <c r="A12" s="2">
        <v>5</v>
      </c>
      <c r="B12" s="3">
        <v>39.479999999999997</v>
      </c>
      <c r="C12" s="5">
        <v>47</v>
      </c>
      <c r="D12" s="6" t="str">
        <f t="shared" si="0"/>
        <v>Mens Seniors</v>
      </c>
      <c r="E12" s="6" t="str">
        <f t="shared" si="1"/>
        <v>Orangegrove AC</v>
      </c>
      <c r="F12" s="6" t="str">
        <f t="shared" si="2"/>
        <v>David Gribben</v>
      </c>
      <c r="G12" s="6" t="str">
        <f t="shared" si="3"/>
        <v>Michael Broadhead</v>
      </c>
      <c r="H12" s="6" t="str">
        <f t="shared" si="4"/>
        <v>Darren Houston</v>
      </c>
      <c r="I12" s="6" t="str">
        <f t="shared" si="5"/>
        <v>Andrew McIntyre</v>
      </c>
    </row>
    <row r="13" spans="1:9" x14ac:dyDescent="0.25">
      <c r="A13" s="2">
        <v>6</v>
      </c>
      <c r="B13" s="3">
        <v>40.19</v>
      </c>
      <c r="C13" s="5">
        <v>5</v>
      </c>
      <c r="D13" s="6" t="str">
        <f t="shared" si="0"/>
        <v>Mens Masters</v>
      </c>
      <c r="E13" s="6" t="str">
        <f t="shared" si="1"/>
        <v>City of Lisburn AC</v>
      </c>
      <c r="F13" s="6" t="str">
        <f t="shared" si="2"/>
        <v>Declan Morgan</v>
      </c>
      <c r="G13" s="6" t="str">
        <f t="shared" si="3"/>
        <v>Vaughan Purnell</v>
      </c>
      <c r="H13" s="6" t="str">
        <f t="shared" si="4"/>
        <v>Paul Clifford</v>
      </c>
      <c r="I13" s="6" t="str">
        <f t="shared" si="5"/>
        <v>Dave Lonnen</v>
      </c>
    </row>
    <row r="14" spans="1:9" x14ac:dyDescent="0.25">
      <c r="A14" s="2">
        <v>7</v>
      </c>
      <c r="B14" s="3">
        <v>41.48</v>
      </c>
      <c r="C14" s="5">
        <v>77</v>
      </c>
      <c r="D14" s="6" t="str">
        <f t="shared" si="0"/>
        <v>Mens Seniors</v>
      </c>
      <c r="E14" s="6" t="str">
        <f t="shared" si="1"/>
        <v>Ballydrain Harriers</v>
      </c>
      <c r="F14" s="6" t="str">
        <f t="shared" si="2"/>
        <v>Daniel Burns</v>
      </c>
      <c r="G14" s="6" t="str">
        <f t="shared" si="3"/>
        <v>Maike Barton</v>
      </c>
      <c r="H14" s="6" t="str">
        <f t="shared" si="4"/>
        <v>Raymond Stanex</v>
      </c>
      <c r="I14" s="6" t="str">
        <f t="shared" si="5"/>
        <v>Nigel Kelly</v>
      </c>
    </row>
    <row r="15" spans="1:9" x14ac:dyDescent="0.25">
      <c r="A15" s="2">
        <v>8</v>
      </c>
      <c r="B15" s="3">
        <v>43</v>
      </c>
      <c r="C15" s="5">
        <v>49</v>
      </c>
      <c r="D15" s="6" t="str">
        <f t="shared" si="0"/>
        <v>Mens Seniors</v>
      </c>
      <c r="E15" s="6" t="str">
        <f t="shared" si="1"/>
        <v xml:space="preserve">North Down AC </v>
      </c>
      <c r="F15" s="6" t="str">
        <f t="shared" si="2"/>
        <v>Ed Mezzetti</v>
      </c>
      <c r="G15" s="6" t="str">
        <f t="shared" si="3"/>
        <v>Chris Moran</v>
      </c>
      <c r="H15" s="6" t="str">
        <f t="shared" si="4"/>
        <v>Philip Mulligan</v>
      </c>
      <c r="I15" s="6" t="str">
        <f t="shared" si="5"/>
        <v>Stephen Donegan</v>
      </c>
    </row>
    <row r="16" spans="1:9" x14ac:dyDescent="0.25">
      <c r="A16" s="2">
        <v>9</v>
      </c>
      <c r="B16" s="3">
        <v>43.51</v>
      </c>
      <c r="C16" s="5">
        <v>8</v>
      </c>
      <c r="D16" s="6" t="str">
        <f t="shared" si="0"/>
        <v>Mens Masters</v>
      </c>
      <c r="E16" s="6" t="str">
        <f t="shared" si="1"/>
        <v xml:space="preserve">North Down AC </v>
      </c>
      <c r="F16" s="6" t="str">
        <f t="shared" si="2"/>
        <v>Alan Massey</v>
      </c>
      <c r="G16" s="6" t="str">
        <f t="shared" si="3"/>
        <v>Colin Walker</v>
      </c>
      <c r="H16" s="6" t="str">
        <f t="shared" si="4"/>
        <v>Andrew Muir</v>
      </c>
      <c r="I16" s="6" t="str">
        <f t="shared" si="5"/>
        <v>Michael Taylor</v>
      </c>
    </row>
    <row r="17" spans="1:9" x14ac:dyDescent="0.25">
      <c r="A17" s="2">
        <v>10</v>
      </c>
      <c r="B17" s="3">
        <v>44.49</v>
      </c>
      <c r="C17" s="5">
        <v>81</v>
      </c>
      <c r="D17" s="6" t="str">
        <f t="shared" si="0"/>
        <v>Mens Seniors</v>
      </c>
      <c r="E17" s="6" t="str">
        <f t="shared" si="1"/>
        <v>u/a</v>
      </c>
      <c r="F17" s="6" t="str">
        <f t="shared" si="2"/>
        <v>Craig Cooper</v>
      </c>
      <c r="G17" s="6" t="str">
        <f t="shared" si="3"/>
        <v>Patrick Dornan</v>
      </c>
      <c r="H17" s="6" t="str">
        <f t="shared" si="4"/>
        <v>Andrew Posner</v>
      </c>
      <c r="I17" s="6" t="str">
        <f t="shared" si="5"/>
        <v>Stephen Addy</v>
      </c>
    </row>
    <row r="18" spans="1:9" x14ac:dyDescent="0.25">
      <c r="A18" s="2">
        <v>11</v>
      </c>
      <c r="B18" s="3">
        <v>44.49</v>
      </c>
      <c r="C18" s="5">
        <v>84</v>
      </c>
      <c r="D18" s="6" t="str">
        <f t="shared" si="0"/>
        <v>Mens Seniors</v>
      </c>
      <c r="E18" s="6" t="str">
        <f t="shared" si="1"/>
        <v>Scrabo Striders</v>
      </c>
      <c r="F18" s="6" t="str">
        <f t="shared" si="2"/>
        <v>Simon Hodge</v>
      </c>
      <c r="G18" s="6" t="str">
        <f t="shared" si="3"/>
        <v>Ricky Jordan</v>
      </c>
      <c r="H18" s="6" t="str">
        <f t="shared" si="4"/>
        <v>Connor McNamara</v>
      </c>
      <c r="I18" s="6" t="str">
        <f t="shared" si="5"/>
        <v>Colin Harper</v>
      </c>
    </row>
    <row r="19" spans="1:9" x14ac:dyDescent="0.25">
      <c r="A19" s="2">
        <v>12</v>
      </c>
      <c r="B19" s="3">
        <v>44.55</v>
      </c>
      <c r="C19" s="5">
        <v>82</v>
      </c>
      <c r="D19" s="6" t="str">
        <f t="shared" si="0"/>
        <v>Mens Seniors</v>
      </c>
      <c r="E19" s="6" t="str">
        <f t="shared" si="1"/>
        <v>Scrabo Striders</v>
      </c>
      <c r="F19" s="6" t="str">
        <f t="shared" si="2"/>
        <v>Seb Long</v>
      </c>
      <c r="G19" s="6" t="str">
        <f t="shared" si="3"/>
        <v>Ian Frazer</v>
      </c>
      <c r="H19" s="6" t="str">
        <f t="shared" si="4"/>
        <v>Jonny Wray</v>
      </c>
      <c r="I19" s="6" t="str">
        <f t="shared" si="5"/>
        <v>Simon hodge</v>
      </c>
    </row>
    <row r="20" spans="1:9" x14ac:dyDescent="0.25">
      <c r="A20" s="2">
        <v>13</v>
      </c>
      <c r="B20" s="3">
        <v>46.24</v>
      </c>
      <c r="C20" s="5">
        <v>51</v>
      </c>
      <c r="D20" s="6" t="str">
        <f t="shared" si="0"/>
        <v>Men Seniors</v>
      </c>
      <c r="E20" s="6" t="str">
        <f t="shared" si="1"/>
        <v>u/a</v>
      </c>
      <c r="F20" s="6" t="str">
        <f t="shared" si="2"/>
        <v>Philip Varley</v>
      </c>
      <c r="G20" s="6" t="str">
        <f t="shared" si="3"/>
        <v>Dean Varley</v>
      </c>
      <c r="H20" s="6" t="str">
        <f t="shared" si="4"/>
        <v>Kevin Mulligan</v>
      </c>
      <c r="I20" s="6" t="str">
        <f t="shared" si="5"/>
        <v>Philip McDonough</v>
      </c>
    </row>
    <row r="21" spans="1:9" x14ac:dyDescent="0.25">
      <c r="A21" s="2">
        <v>14</v>
      </c>
      <c r="B21" s="3">
        <v>46.31</v>
      </c>
      <c r="C21" s="5">
        <v>80</v>
      </c>
      <c r="D21" s="6" t="str">
        <f t="shared" si="0"/>
        <v>Mens Seniors</v>
      </c>
      <c r="E21" s="6" t="str">
        <f t="shared" si="1"/>
        <v>Peninsula Tri Club</v>
      </c>
      <c r="F21" s="6" t="str">
        <f t="shared" si="2"/>
        <v>Andrew Kane</v>
      </c>
      <c r="G21" s="6" t="str">
        <f t="shared" si="3"/>
        <v>James Lemon</v>
      </c>
      <c r="H21" s="6" t="str">
        <f t="shared" si="4"/>
        <v>Richard Hughes</v>
      </c>
      <c r="I21" s="6" t="str">
        <f t="shared" si="5"/>
        <v>Kev Briggs</v>
      </c>
    </row>
    <row r="22" spans="1:9" x14ac:dyDescent="0.25">
      <c r="A22" s="2">
        <v>15</v>
      </c>
      <c r="B22" s="3">
        <v>46.39</v>
      </c>
      <c r="C22" s="5">
        <v>78</v>
      </c>
      <c r="D22" s="6" t="str">
        <f t="shared" si="0"/>
        <v>Mens Seniors</v>
      </c>
      <c r="E22" s="6" t="str">
        <f t="shared" si="1"/>
        <v>Ormeau Parkrun 1</v>
      </c>
      <c r="F22" s="6" t="str">
        <f t="shared" si="2"/>
        <v>Nicky Wallace</v>
      </c>
      <c r="G22" s="6" t="str">
        <f t="shared" si="3"/>
        <v>Paul McCabe</v>
      </c>
      <c r="H22" s="6" t="str">
        <f t="shared" si="4"/>
        <v>Tom McKinney</v>
      </c>
      <c r="I22" s="6" t="str">
        <f t="shared" si="5"/>
        <v>Simon Kidd</v>
      </c>
    </row>
    <row r="23" spans="1:9" x14ac:dyDescent="0.25">
      <c r="A23" s="2">
        <v>16</v>
      </c>
      <c r="B23" s="3">
        <v>46.5</v>
      </c>
      <c r="C23" s="5">
        <v>79</v>
      </c>
      <c r="D23" s="6" t="str">
        <f t="shared" si="0"/>
        <v>Mens Seniors</v>
      </c>
      <c r="E23" s="6" t="str">
        <f t="shared" si="1"/>
        <v>Ormeau Parkrun 2</v>
      </c>
      <c r="F23" s="6" t="str">
        <f t="shared" si="2"/>
        <v>Stephen Garland</v>
      </c>
      <c r="G23" s="6" t="str">
        <f t="shared" si="3"/>
        <v>Gerard Walls</v>
      </c>
      <c r="H23" s="6" t="str">
        <f t="shared" si="4"/>
        <v>Robert Walsh</v>
      </c>
      <c r="I23" s="6" t="str">
        <f t="shared" si="5"/>
        <v>Greg Rainey</v>
      </c>
    </row>
    <row r="24" spans="1:9" x14ac:dyDescent="0.25">
      <c r="A24" s="2">
        <v>17</v>
      </c>
      <c r="B24" s="3">
        <v>47.21</v>
      </c>
      <c r="C24" s="5">
        <v>50</v>
      </c>
      <c r="D24" s="6" t="str">
        <f t="shared" si="0"/>
        <v>Mens Seniors</v>
      </c>
      <c r="E24" s="6" t="str">
        <f t="shared" si="1"/>
        <v xml:space="preserve">North Down AC </v>
      </c>
      <c r="F24" s="6" t="str">
        <f t="shared" si="2"/>
        <v>Cliff McCausland</v>
      </c>
      <c r="G24" s="6" t="str">
        <f t="shared" si="3"/>
        <v>Colin Walker</v>
      </c>
      <c r="H24" s="6" t="str">
        <f t="shared" si="4"/>
        <v>Allen Cox</v>
      </c>
      <c r="I24" s="6" t="str">
        <f t="shared" si="5"/>
        <v>Richard Garrad</v>
      </c>
    </row>
    <row r="25" spans="1:9" x14ac:dyDescent="0.25">
      <c r="A25" s="2">
        <v>18</v>
      </c>
      <c r="B25" s="3">
        <v>50.08</v>
      </c>
      <c r="C25" s="5">
        <v>83</v>
      </c>
      <c r="D25" s="6" t="str">
        <f t="shared" si="0"/>
        <v>Mens Seniors</v>
      </c>
      <c r="E25" s="6" t="str">
        <f t="shared" si="1"/>
        <v>Scrabo Striders</v>
      </c>
      <c r="F25" s="6" t="str">
        <f t="shared" si="2"/>
        <v>Kieran McNamara</v>
      </c>
      <c r="G25" s="6" t="str">
        <f t="shared" si="3"/>
        <v>Graeme McGowan</v>
      </c>
      <c r="H25" s="6" t="str">
        <f t="shared" si="4"/>
        <v>Manny Farrelly</v>
      </c>
      <c r="I25" s="6" t="str">
        <f t="shared" si="5"/>
        <v>Martin McKeaveney</v>
      </c>
    </row>
    <row r="26" spans="1:9" x14ac:dyDescent="0.25">
      <c r="A26" s="2">
        <v>19</v>
      </c>
      <c r="B26" s="3">
        <v>50.33</v>
      </c>
      <c r="C26" s="5">
        <v>16</v>
      </c>
      <c r="D26" s="6" t="str">
        <f t="shared" si="0"/>
        <v>Mens Masters</v>
      </c>
      <c r="E26" s="6" t="str">
        <f t="shared" si="1"/>
        <v>Scrabo Striders</v>
      </c>
      <c r="F26" s="6" t="str">
        <f t="shared" si="2"/>
        <v>Paul Sheldon</v>
      </c>
      <c r="G26" s="6" t="str">
        <f t="shared" si="3"/>
        <v>Keith Campbell</v>
      </c>
      <c r="H26" s="6" t="str">
        <f t="shared" si="4"/>
        <v>Ronnie Geddis</v>
      </c>
      <c r="I26" s="6" t="str">
        <f t="shared" si="5"/>
        <v>Kevin Lewis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Primary School Girls</vt:lpstr>
      <vt:lpstr>Primary School Boys</vt:lpstr>
      <vt:lpstr>U14</vt:lpstr>
      <vt:lpstr>U16</vt:lpstr>
      <vt:lpstr>Ladies Relays</vt:lpstr>
      <vt:lpstr>Men's Relays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2018-02-09T21:40:11Z</dcterms:created>
  <dcterms:modified xsi:type="dcterms:W3CDTF">2018-02-10T16:44:18Z</dcterms:modified>
</cp:coreProperties>
</file>