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XC relays\"/>
    </mc:Choice>
  </mc:AlternateContent>
  <xr:revisionPtr revIDLastSave="0" documentId="13_ncr:1_{C1161C6F-99E9-48C7-9AC5-609CF611BDED}" xr6:coauthVersionLast="45" xr6:coauthVersionMax="45" xr10:uidLastSave="{00000000-0000-0000-0000-000000000000}"/>
  <bookViews>
    <workbookView xWindow="-120" yWindow="-120" windowWidth="20730" windowHeight="11160" firstSheet="1" activeTab="5" xr2:uid="{14678683-2DDC-4AA7-BC71-ECB59014FB3D}"/>
  </bookViews>
  <sheets>
    <sheet name="Primary School Girls" sheetId="1" r:id="rId1"/>
    <sheet name="Primary School Boys" sheetId="2" r:id="rId2"/>
    <sheet name="U13 " sheetId="3" r:id="rId3"/>
    <sheet name="U15 &amp; U17" sheetId="4" r:id="rId4"/>
    <sheet name="Open Ladies &amp; Men" sheetId="5" r:id="rId5"/>
    <sheet name="Relays Ladies &amp; Men" sheetId="6" r:id="rId6"/>
  </sheets>
  <externalReferences>
    <externalReference r:id="rId7"/>
  </externalReferences>
  <definedNames>
    <definedName name="Entries">'[1]Individual Entries'!$A$11:$D$610</definedName>
    <definedName name="Relays">'[1]Relay Entries'!$1:$1048576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6" l="1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I45" i="6"/>
  <c r="H45" i="6"/>
  <c r="G45" i="6"/>
  <c r="F45" i="6"/>
  <c r="E45" i="6"/>
  <c r="D45" i="6"/>
  <c r="I44" i="6"/>
  <c r="H44" i="6"/>
  <c r="G44" i="6"/>
  <c r="F44" i="6"/>
  <c r="E44" i="6"/>
  <c r="D44" i="6"/>
  <c r="I43" i="6"/>
  <c r="H43" i="6"/>
  <c r="G43" i="6"/>
  <c r="F43" i="6"/>
  <c r="E43" i="6"/>
  <c r="D43" i="6"/>
  <c r="I42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I39" i="6"/>
  <c r="H39" i="6"/>
  <c r="G39" i="6"/>
  <c r="F39" i="6"/>
  <c r="E39" i="6"/>
  <c r="D39" i="6"/>
  <c r="I38" i="6"/>
  <c r="H38" i="6"/>
  <c r="G38" i="6"/>
  <c r="F38" i="6"/>
  <c r="E38" i="6"/>
  <c r="D38" i="6"/>
  <c r="I37" i="6"/>
  <c r="H37" i="6"/>
  <c r="G37" i="6"/>
  <c r="F37" i="6"/>
  <c r="E37" i="6"/>
  <c r="D37" i="6"/>
  <c r="H36" i="6"/>
  <c r="G36" i="6"/>
  <c r="F36" i="6"/>
  <c r="E36" i="6"/>
  <c r="D36" i="6"/>
  <c r="I35" i="6"/>
  <c r="H35" i="6"/>
  <c r="G35" i="6"/>
  <c r="F35" i="6"/>
  <c r="E35" i="6"/>
  <c r="D35" i="6"/>
  <c r="I34" i="6"/>
  <c r="H34" i="6"/>
  <c r="G34" i="6"/>
  <c r="F34" i="6"/>
  <c r="E34" i="6"/>
  <c r="D34" i="6"/>
  <c r="I33" i="6"/>
  <c r="H33" i="6"/>
  <c r="G33" i="6"/>
  <c r="F33" i="6"/>
  <c r="E33" i="6"/>
  <c r="D33" i="6"/>
  <c r="H32" i="6"/>
  <c r="G32" i="6"/>
  <c r="F32" i="6"/>
  <c r="E32" i="6"/>
  <c r="D32" i="6"/>
  <c r="I31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I28" i="6"/>
  <c r="H28" i="6"/>
  <c r="G28" i="6"/>
  <c r="F28" i="6"/>
  <c r="E28" i="6"/>
  <c r="D28" i="6"/>
  <c r="I27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I22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I19" i="6"/>
  <c r="H19" i="6"/>
  <c r="G19" i="6"/>
  <c r="F19" i="6"/>
  <c r="E19" i="6"/>
  <c r="D19" i="6"/>
  <c r="H18" i="6"/>
  <c r="G18" i="6"/>
  <c r="F18" i="6"/>
  <c r="E18" i="6"/>
  <c r="D18" i="6"/>
  <c r="I17" i="6"/>
  <c r="H17" i="6"/>
  <c r="G17" i="6"/>
  <c r="F17" i="6"/>
  <c r="E17" i="6"/>
  <c r="D17" i="6"/>
  <c r="I16" i="6"/>
  <c r="H16" i="6"/>
  <c r="G16" i="6"/>
  <c r="F16" i="6"/>
  <c r="E16" i="6"/>
  <c r="D16" i="6"/>
  <c r="H15" i="6"/>
  <c r="G15" i="6"/>
  <c r="F15" i="6"/>
  <c r="E15" i="6"/>
  <c r="D15" i="6"/>
  <c r="I14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10" i="5"/>
  <c r="D10" i="5"/>
  <c r="F9" i="5"/>
  <c r="E9" i="5"/>
  <c r="D9" i="5"/>
  <c r="F8" i="5"/>
  <c r="E8" i="5"/>
  <c r="D8" i="5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</calcChain>
</file>

<file path=xl/sharedStrings.xml><?xml version="1.0" encoding="utf-8"?>
<sst xmlns="http://schemas.openxmlformats.org/spreadsheetml/2006/main" count="66" uniqueCount="22">
  <si>
    <t>North Down AC</t>
  </si>
  <si>
    <t>Festival of Cross Country</t>
  </si>
  <si>
    <t>18th January 2020</t>
  </si>
  <si>
    <t>Primary School Girls</t>
  </si>
  <si>
    <t>B</t>
  </si>
  <si>
    <t>Primary School Boys</t>
  </si>
  <si>
    <t>U13</t>
  </si>
  <si>
    <t>U15 &amp; U17</t>
  </si>
  <si>
    <t>Open Ladies &amp; Men</t>
  </si>
  <si>
    <t>Relays Ladies &amp; Men</t>
  </si>
  <si>
    <t>Position</t>
  </si>
  <si>
    <t>Time</t>
  </si>
  <si>
    <t>Bib</t>
  </si>
  <si>
    <t>Name</t>
  </si>
  <si>
    <t>Category</t>
  </si>
  <si>
    <t>Club</t>
  </si>
  <si>
    <t xml:space="preserve">A </t>
  </si>
  <si>
    <t>C</t>
  </si>
  <si>
    <t>D</t>
  </si>
  <si>
    <t>1.00.25</t>
  </si>
  <si>
    <t>1.04.46</t>
  </si>
  <si>
    <t>1.05.35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</si>
</sst>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XC%20Jan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y Entries"/>
      <sheetName val="Individual Entries"/>
      <sheetName val="Primary Girls"/>
      <sheetName val="Primary Boys"/>
      <sheetName val="U13"/>
      <sheetName val="U15 &amp; U17"/>
      <sheetName val="Ladies &amp; Mens Open"/>
      <sheetName val="Ladies &amp; mens Relays"/>
      <sheetName val="U17"/>
      <sheetName val="U20"/>
      <sheetName val="Men Open"/>
      <sheetName val="Ladies Results"/>
    </sheetNames>
    <sheetDataSet>
      <sheetData sheetId="0">
        <row r="1">
          <cell r="G1" t="str">
            <v>Total fees</v>
          </cell>
        </row>
        <row r="8">
          <cell r="A8" t="str">
            <v>Bib</v>
          </cell>
          <cell r="B8" t="str">
            <v>Category</v>
          </cell>
          <cell r="C8" t="str">
            <v>Club/Team</v>
          </cell>
          <cell r="D8" t="str">
            <v>A</v>
          </cell>
          <cell r="E8" t="str">
            <v>B</v>
          </cell>
          <cell r="F8" t="str">
            <v>C</v>
          </cell>
          <cell r="G8" t="str">
            <v>D</v>
          </cell>
        </row>
        <row r="9">
          <cell r="A9">
            <v>33</v>
          </cell>
          <cell r="B9" t="str">
            <v>Mens Masters</v>
          </cell>
          <cell r="C9" t="str">
            <v>North Down AC</v>
          </cell>
          <cell r="D9" t="str">
            <v>Aaron McAuley</v>
          </cell>
          <cell r="E9" t="str">
            <v>Alan Massey</v>
          </cell>
          <cell r="F9" t="str">
            <v>Philip Mulligan</v>
          </cell>
          <cell r="G9" t="str">
            <v>Colin Walker</v>
          </cell>
        </row>
        <row r="10">
          <cell r="A10">
            <v>34</v>
          </cell>
          <cell r="B10" t="str">
            <v>Mens Masters</v>
          </cell>
          <cell r="C10" t="str">
            <v>North Down AC</v>
          </cell>
          <cell r="D10" t="str">
            <v>Mitchell Brown</v>
          </cell>
          <cell r="E10" t="str">
            <v>Robert Eadie</v>
          </cell>
          <cell r="F10" t="str">
            <v>Kevin Mulligan</v>
          </cell>
          <cell r="G10" t="str">
            <v>Andy Belshaw</v>
          </cell>
        </row>
        <row r="11">
          <cell r="A11">
            <v>35</v>
          </cell>
          <cell r="B11" t="str">
            <v>Mens Masters</v>
          </cell>
          <cell r="C11" t="str">
            <v>North Down AC</v>
          </cell>
          <cell r="D11" t="str">
            <v>Glenn Armstrong</v>
          </cell>
          <cell r="E11" t="str">
            <v>Richard Garrad</v>
          </cell>
          <cell r="F11" t="str">
            <v>Paul Kennedy</v>
          </cell>
          <cell r="G11" t="str">
            <v>Philip McDonough</v>
          </cell>
        </row>
        <row r="12">
          <cell r="A12">
            <v>36</v>
          </cell>
          <cell r="B12" t="str">
            <v>Mens Masters</v>
          </cell>
          <cell r="C12" t="str">
            <v>Jog Lisburn</v>
          </cell>
          <cell r="D12" t="str">
            <v>Joe Conlon</v>
          </cell>
          <cell r="E12" t="str">
            <v>Stan Scott</v>
          </cell>
          <cell r="F12" t="str">
            <v>Andrew Willis</v>
          </cell>
          <cell r="G12" t="str">
            <v>Simon Wilson</v>
          </cell>
        </row>
        <row r="13">
          <cell r="A13">
            <v>37</v>
          </cell>
          <cell r="B13" t="str">
            <v>Mens Masters</v>
          </cell>
          <cell r="C13" t="str">
            <v>Scrabo Striders</v>
          </cell>
          <cell r="D13" t="str">
            <v>James Lappin</v>
          </cell>
          <cell r="E13" t="str">
            <v>Norman Mawhinney</v>
          </cell>
          <cell r="F13" t="str">
            <v>Tim McEwan</v>
          </cell>
          <cell r="G13" t="str">
            <v>David Parkinson</v>
          </cell>
        </row>
        <row r="14">
          <cell r="A14">
            <v>38</v>
          </cell>
          <cell r="B14" t="str">
            <v>Mens Masters</v>
          </cell>
          <cell r="C14" t="str">
            <v>Scrabo Striders</v>
          </cell>
          <cell r="D14" t="str">
            <v>Marty McConnell</v>
          </cell>
          <cell r="E14" t="str">
            <v>Paul Sheldon</v>
          </cell>
          <cell r="F14" t="str">
            <v>Justin Black</v>
          </cell>
          <cell r="G14" t="str">
            <v>Manny Farrelly</v>
          </cell>
        </row>
        <row r="15">
          <cell r="A15">
            <v>39</v>
          </cell>
          <cell r="B15" t="str">
            <v>Mens Masters</v>
          </cell>
          <cell r="C15" t="str">
            <v>Scrabo Striders</v>
          </cell>
          <cell r="D15" t="str">
            <v>Bill McGucken</v>
          </cell>
          <cell r="E15" t="str">
            <v>Dave Turton</v>
          </cell>
          <cell r="F15" t="str">
            <v>John Brown</v>
          </cell>
          <cell r="G15" t="str">
            <v>Karl Henderson</v>
          </cell>
        </row>
        <row r="16">
          <cell r="A16">
            <v>45</v>
          </cell>
          <cell r="B16" t="str">
            <v>Ladies Master</v>
          </cell>
          <cell r="C16" t="str">
            <v>Scrabo Striders</v>
          </cell>
          <cell r="D16" t="str">
            <v>Barbara McKechnie</v>
          </cell>
          <cell r="E16" t="str">
            <v>Shannon Clegg</v>
          </cell>
          <cell r="F16" t="str">
            <v>Catherine Cauley</v>
          </cell>
        </row>
        <row r="17">
          <cell r="A17">
            <v>54</v>
          </cell>
          <cell r="B17" t="str">
            <v>Mens Masters</v>
          </cell>
          <cell r="C17" t="str">
            <v>Scrabo Striders</v>
          </cell>
          <cell r="D17" t="str">
            <v>Robin Adams</v>
          </cell>
          <cell r="E17" t="str">
            <v>Peter Briggs</v>
          </cell>
          <cell r="F17" t="str">
            <v>Stephen Campbell</v>
          </cell>
          <cell r="G17" t="str">
            <v>David Rainey</v>
          </cell>
        </row>
        <row r="18">
          <cell r="A18">
            <v>55</v>
          </cell>
          <cell r="B18" t="str">
            <v>Mens Masters</v>
          </cell>
          <cell r="C18" t="str">
            <v>Peninsula Tri Club</v>
          </cell>
          <cell r="D18" t="str">
            <v>James Lemon</v>
          </cell>
          <cell r="E18" t="str">
            <v>Kev Briggs</v>
          </cell>
          <cell r="F18" t="str">
            <v>Andrew Kane</v>
          </cell>
          <cell r="G18" t="str">
            <v>Richard Hughes</v>
          </cell>
        </row>
        <row r="19">
          <cell r="A19">
            <v>71</v>
          </cell>
          <cell r="B19" t="str">
            <v>Ladies Seniors</v>
          </cell>
          <cell r="C19" t="str">
            <v>North Down AC</v>
          </cell>
          <cell r="D19" t="str">
            <v>Susan Black</v>
          </cell>
          <cell r="E19" t="str">
            <v>Maeve Williams</v>
          </cell>
          <cell r="F19" t="str">
            <v>Clair Quigley</v>
          </cell>
        </row>
        <row r="20">
          <cell r="A20">
            <v>72</v>
          </cell>
          <cell r="B20" t="str">
            <v>Ladies Seniors</v>
          </cell>
          <cell r="C20" t="str">
            <v>North Down AC U20</v>
          </cell>
          <cell r="D20" t="str">
            <v>Tara McDonough</v>
          </cell>
          <cell r="E20" t="str">
            <v>Bryanna Catney</v>
          </cell>
          <cell r="F20" t="str">
            <v>Murphy Miller</v>
          </cell>
        </row>
        <row r="21">
          <cell r="A21">
            <v>73</v>
          </cell>
          <cell r="B21" t="str">
            <v>Mens Seniors</v>
          </cell>
          <cell r="C21" t="str">
            <v>Scrabo Striders</v>
          </cell>
          <cell r="D21" t="str">
            <v>Ricky Jordan</v>
          </cell>
          <cell r="E21" t="str">
            <v>Thomas Steele</v>
          </cell>
          <cell r="F21" t="str">
            <v>Dave Stevenson</v>
          </cell>
          <cell r="G21" t="str">
            <v>Connor McNamara</v>
          </cell>
        </row>
        <row r="22">
          <cell r="A22">
            <v>74</v>
          </cell>
          <cell r="B22" t="str">
            <v>Mens Seniors</v>
          </cell>
          <cell r="C22" t="str">
            <v>Scrabo Striders</v>
          </cell>
          <cell r="D22" t="str">
            <v>Graeme McGowan</v>
          </cell>
          <cell r="E22" t="str">
            <v>Abrar Hossain</v>
          </cell>
          <cell r="F22" t="str">
            <v>Peter Stevens</v>
          </cell>
          <cell r="G22" t="str">
            <v>Ian Frazer</v>
          </cell>
        </row>
        <row r="23">
          <cell r="A23">
            <v>75</v>
          </cell>
          <cell r="B23" t="str">
            <v>Mens Seniors</v>
          </cell>
          <cell r="C23" t="str">
            <v>Scrabo Striders</v>
          </cell>
          <cell r="D23" t="str">
            <v>Andy Boal</v>
          </cell>
          <cell r="E23" t="str">
            <v>Chris Green</v>
          </cell>
          <cell r="F23" t="str">
            <v>Olli Seegar</v>
          </cell>
          <cell r="G23" t="str">
            <v>Kurtis Hunter</v>
          </cell>
        </row>
        <row r="24">
          <cell r="A24">
            <v>78</v>
          </cell>
          <cell r="B24" t="str">
            <v>Ladies Master</v>
          </cell>
          <cell r="C24" t="str">
            <v>Scrabo Striders</v>
          </cell>
          <cell r="D24" t="str">
            <v>Dawn Ross</v>
          </cell>
          <cell r="E24" t="str">
            <v>Amanda Martin</v>
          </cell>
          <cell r="F24" t="str">
            <v>Fiona McAvoy</v>
          </cell>
        </row>
        <row r="25">
          <cell r="A25">
            <v>84</v>
          </cell>
          <cell r="B25" t="str">
            <v>Ladies Master</v>
          </cell>
          <cell r="C25" t="str">
            <v>North Down AC</v>
          </cell>
          <cell r="D25" t="str">
            <v>Clair Quigley</v>
          </cell>
          <cell r="E25" t="str">
            <v>Laura Neely</v>
          </cell>
          <cell r="F25" t="str">
            <v>Claire Scott</v>
          </cell>
        </row>
        <row r="26">
          <cell r="A26">
            <v>85</v>
          </cell>
          <cell r="B26" t="str">
            <v>Ladies Master</v>
          </cell>
          <cell r="C26" t="str">
            <v>North Down AC</v>
          </cell>
          <cell r="D26" t="str">
            <v>Pamela Philips</v>
          </cell>
          <cell r="E26" t="str">
            <v>Zara Fulton</v>
          </cell>
          <cell r="F26" t="str">
            <v>Nicola Downey</v>
          </cell>
        </row>
        <row r="27">
          <cell r="A27">
            <v>86</v>
          </cell>
          <cell r="B27" t="str">
            <v>Ladies Master</v>
          </cell>
          <cell r="C27" t="str">
            <v>North Down AC</v>
          </cell>
          <cell r="D27" t="str">
            <v>Louise Watson</v>
          </cell>
          <cell r="E27" t="str">
            <v>Claire Scott</v>
          </cell>
          <cell r="F27" t="str">
            <v>Paula Simpson</v>
          </cell>
        </row>
        <row r="28">
          <cell r="A28">
            <v>87</v>
          </cell>
          <cell r="B28" t="str">
            <v>Ladies Master</v>
          </cell>
          <cell r="C28" t="str">
            <v>North Down AC</v>
          </cell>
          <cell r="D28" t="str">
            <v>Hannah Dunne</v>
          </cell>
          <cell r="E28" t="str">
            <v>Jenny Keery</v>
          </cell>
          <cell r="F28" t="str">
            <v>Angela Fawthrop</v>
          </cell>
        </row>
        <row r="29">
          <cell r="A29">
            <v>88</v>
          </cell>
          <cell r="B29" t="str">
            <v>Ladies Master</v>
          </cell>
          <cell r="C29" t="str">
            <v>Scrabo Striders</v>
          </cell>
          <cell r="D29" t="str">
            <v>Gayle Melaugh</v>
          </cell>
          <cell r="E29" t="str">
            <v>Sheena Crone</v>
          </cell>
          <cell r="F29" t="str">
            <v>Caroline Dwyer</v>
          </cell>
        </row>
        <row r="30">
          <cell r="A30">
            <v>89</v>
          </cell>
          <cell r="B30" t="str">
            <v>Ladies Master</v>
          </cell>
          <cell r="C30" t="str">
            <v>Scrabo Striders</v>
          </cell>
          <cell r="D30" t="str">
            <v>Martina Finn</v>
          </cell>
          <cell r="E30" t="str">
            <v>Claire Briggs</v>
          </cell>
          <cell r="F30" t="str">
            <v>Lyndsey Lappin</v>
          </cell>
        </row>
        <row r="31">
          <cell r="A31">
            <v>90</v>
          </cell>
          <cell r="B31" t="str">
            <v>Ladies Master</v>
          </cell>
          <cell r="C31" t="str">
            <v>Scrabo Striders</v>
          </cell>
          <cell r="D31" t="str">
            <v>Sonya Summersgill</v>
          </cell>
          <cell r="E31" t="str">
            <v>Nikki Keery</v>
          </cell>
          <cell r="F31" t="str">
            <v>Karen Thompson</v>
          </cell>
        </row>
        <row r="32">
          <cell r="A32">
            <v>91</v>
          </cell>
          <cell r="B32" t="str">
            <v>Ladies Master</v>
          </cell>
          <cell r="C32" t="str">
            <v>Scrabo Striders</v>
          </cell>
          <cell r="D32" t="str">
            <v>Catherine Dobbin</v>
          </cell>
          <cell r="E32" t="str">
            <v>Kelly Houston</v>
          </cell>
          <cell r="F32" t="str">
            <v>Jacqueline Magee</v>
          </cell>
        </row>
        <row r="33">
          <cell r="A33">
            <v>92</v>
          </cell>
          <cell r="B33" t="str">
            <v>Ladies Master</v>
          </cell>
          <cell r="C33" t="str">
            <v>County Antrim Harriers</v>
          </cell>
          <cell r="D33" t="str">
            <v>Ruth Morrison</v>
          </cell>
          <cell r="E33" t="str">
            <v>Irene Downey</v>
          </cell>
          <cell r="F33" t="str">
            <v>Helen Baird</v>
          </cell>
        </row>
        <row r="34">
          <cell r="A34">
            <v>93</v>
          </cell>
          <cell r="B34" t="str">
            <v>Ladies Master</v>
          </cell>
          <cell r="C34" t="str">
            <v>Co Antrim Harriers</v>
          </cell>
          <cell r="D34" t="str">
            <v>Wendy Forsythe</v>
          </cell>
          <cell r="E34" t="str">
            <v>Tracey Andrews</v>
          </cell>
          <cell r="F34" t="str">
            <v>Margaret Beattie</v>
          </cell>
        </row>
        <row r="35">
          <cell r="A35">
            <v>94</v>
          </cell>
          <cell r="B35" t="str">
            <v>Ladies Master</v>
          </cell>
          <cell r="C35" t="str">
            <v>Ballydrain Harriers</v>
          </cell>
          <cell r="D35" t="str">
            <v>Denise Logue</v>
          </cell>
          <cell r="E35" t="str">
            <v>Claire Ingram</v>
          </cell>
          <cell r="F35" t="str">
            <v>Amanda Perrry</v>
          </cell>
        </row>
        <row r="36">
          <cell r="A36">
            <v>95</v>
          </cell>
          <cell r="B36" t="str">
            <v>Ladies Masters</v>
          </cell>
          <cell r="C36" t="str">
            <v>Jog Lisburn</v>
          </cell>
          <cell r="D36" t="str">
            <v>Debbie McLorinan</v>
          </cell>
          <cell r="E36" t="str">
            <v>Angela Steele</v>
          </cell>
          <cell r="F36" t="str">
            <v>Aideen Hanna</v>
          </cell>
        </row>
        <row r="37">
          <cell r="A37">
            <v>96</v>
          </cell>
          <cell r="B37" t="str">
            <v>Ladies Masters</v>
          </cell>
          <cell r="C37" t="str">
            <v>Jog Lisburn</v>
          </cell>
          <cell r="D37" t="str">
            <v>Gillian Alister</v>
          </cell>
          <cell r="E37" t="str">
            <v>Fiona Dickson</v>
          </cell>
          <cell r="F37" t="str">
            <v>Martina Rydout</v>
          </cell>
        </row>
        <row r="38">
          <cell r="A38">
            <v>97</v>
          </cell>
          <cell r="B38" t="str">
            <v>Ladies Masters</v>
          </cell>
          <cell r="C38" t="str">
            <v>Jog Lisburn</v>
          </cell>
          <cell r="D38" t="str">
            <v>Diane Rogan</v>
          </cell>
          <cell r="E38" t="str">
            <v>Nicola White</v>
          </cell>
          <cell r="F38" t="str">
            <v>Marie Terese Ward</v>
          </cell>
        </row>
        <row r="39">
          <cell r="A39">
            <v>107</v>
          </cell>
          <cell r="B39" t="str">
            <v>Mens Seniors</v>
          </cell>
          <cell r="C39" t="str">
            <v>North Down AC U20</v>
          </cell>
          <cell r="D39" t="str">
            <v>Mark Carberry</v>
          </cell>
          <cell r="E39" t="str">
            <v>Jamie Gaw</v>
          </cell>
          <cell r="F39" t="str">
            <v>Ben Jenkins</v>
          </cell>
          <cell r="G39" t="str">
            <v>Jakob Swann</v>
          </cell>
        </row>
        <row r="40">
          <cell r="A40">
            <v>108</v>
          </cell>
          <cell r="B40" t="str">
            <v>Mens Seniors</v>
          </cell>
          <cell r="C40" t="str">
            <v>North Down AC</v>
          </cell>
          <cell r="D40" t="str">
            <v>Jamie Smyth</v>
          </cell>
          <cell r="E40" t="str">
            <v>James Budde</v>
          </cell>
          <cell r="F40" t="str">
            <v>David Massey</v>
          </cell>
          <cell r="G40" t="str">
            <v xml:space="preserve">Steven Donegan </v>
          </cell>
        </row>
        <row r="41">
          <cell r="A41">
            <v>109</v>
          </cell>
          <cell r="B41" t="str">
            <v>Mens Seniors</v>
          </cell>
          <cell r="C41" t="str">
            <v>North Down AC</v>
          </cell>
          <cell r="D41" t="str">
            <v>Eamonn O'Reilly</v>
          </cell>
          <cell r="E41" t="str">
            <v>Alasdair Mair</v>
          </cell>
          <cell r="F41" t="str">
            <v>Aodhan Quinn</v>
          </cell>
          <cell r="G41" t="str">
            <v>Philip Giles</v>
          </cell>
        </row>
        <row r="42">
          <cell r="A42">
            <v>121</v>
          </cell>
          <cell r="B42" t="str">
            <v>Ladies Seniors</v>
          </cell>
          <cell r="C42" t="str">
            <v>Scrabo Striders</v>
          </cell>
          <cell r="D42" t="str">
            <v>Jenna Lavery</v>
          </cell>
          <cell r="E42" t="str">
            <v>Cheryl Mulholland</v>
          </cell>
          <cell r="F42" t="str">
            <v>Victoria Atkinson</v>
          </cell>
        </row>
        <row r="43">
          <cell r="A43">
            <v>122</v>
          </cell>
          <cell r="B43" t="str">
            <v>Ladies Seniors</v>
          </cell>
          <cell r="C43" t="str">
            <v>Lagan Valley AC</v>
          </cell>
          <cell r="D43" t="str">
            <v>Lyda Martin</v>
          </cell>
          <cell r="E43" t="str">
            <v>Khara Edgar</v>
          </cell>
          <cell r="F43" t="str">
            <v>Eve Young</v>
          </cell>
        </row>
        <row r="44">
          <cell r="A44">
            <v>123</v>
          </cell>
          <cell r="B44" t="str">
            <v>Mens Seniors</v>
          </cell>
          <cell r="C44" t="str">
            <v>Lagan Valley AC</v>
          </cell>
          <cell r="D44" t="str">
            <v>Conor McGrath</v>
          </cell>
          <cell r="E44" t="str">
            <v>Matthew Willis</v>
          </cell>
          <cell r="F44" t="str">
            <v>Ryan Miskelly</v>
          </cell>
          <cell r="G44" t="str">
            <v>Ian Keys</v>
          </cell>
        </row>
        <row r="45">
          <cell r="A45">
            <v>124</v>
          </cell>
          <cell r="B45" t="str">
            <v>Mens Seniors</v>
          </cell>
          <cell r="C45" t="str">
            <v>Termoneeny Running Club</v>
          </cell>
          <cell r="D45" t="str">
            <v>Quinten Ekmore</v>
          </cell>
          <cell r="E45" t="str">
            <v>Daniel Pearson</v>
          </cell>
          <cell r="F45" t="str">
            <v>Fergal Hughes</v>
          </cell>
          <cell r="G45" t="str">
            <v>Declan Leung</v>
          </cell>
        </row>
        <row r="46">
          <cell r="A46">
            <v>125</v>
          </cell>
          <cell r="B46" t="str">
            <v>Mens Seniors</v>
          </cell>
          <cell r="C46" t="str">
            <v>Jog Lisburn</v>
          </cell>
          <cell r="D46" t="str">
            <v>Simon Wilson</v>
          </cell>
          <cell r="E46" t="str">
            <v>Damian McFall</v>
          </cell>
          <cell r="F46" t="str">
            <v>Niall Ward</v>
          </cell>
          <cell r="G46" t="str">
            <v>Stephen McCullough</v>
          </cell>
        </row>
        <row r="47">
          <cell r="A47">
            <v>126</v>
          </cell>
          <cell r="B47" t="str">
            <v>Ladies Seniors</v>
          </cell>
          <cell r="C47" t="str">
            <v>City of Lisburn</v>
          </cell>
          <cell r="D47" t="str">
            <v>Judith Lonnen</v>
          </cell>
          <cell r="E47" t="str">
            <v>Ita Monaghan</v>
          </cell>
          <cell r="F47" t="str">
            <v>Eimear McCracken</v>
          </cell>
        </row>
        <row r="48">
          <cell r="A48">
            <v>127</v>
          </cell>
          <cell r="B48" t="str">
            <v>Mens Seniors</v>
          </cell>
          <cell r="C48" t="str">
            <v>Ballydrain Harriers</v>
          </cell>
          <cell r="D48" t="str">
            <v>Matthew Carville</v>
          </cell>
          <cell r="E48" t="str">
            <v>Colin Bell</v>
          </cell>
          <cell r="F48" t="str">
            <v>Jonny Lilly</v>
          </cell>
          <cell r="G48" t="str">
            <v>Nigel Martin</v>
          </cell>
        </row>
        <row r="49">
          <cell r="A49">
            <v>128</v>
          </cell>
          <cell r="B49" t="str">
            <v>Ladies Seniors</v>
          </cell>
          <cell r="C49" t="str">
            <v>Jog Lisburn</v>
          </cell>
          <cell r="D49" t="str">
            <v>Dessie McConnell</v>
          </cell>
          <cell r="E49" t="str">
            <v>Fiona McFall</v>
          </cell>
          <cell r="F49" t="str">
            <v>Karen Wilton</v>
          </cell>
        </row>
        <row r="50">
          <cell r="A50">
            <v>129</v>
          </cell>
          <cell r="B50" t="str">
            <v>Mens Seniors</v>
          </cell>
          <cell r="C50" t="str">
            <v>Annadale Striders</v>
          </cell>
          <cell r="D50" t="str">
            <v>Stephen Connelly</v>
          </cell>
          <cell r="E50" t="str">
            <v>Niall McKnight</v>
          </cell>
          <cell r="F50" t="str">
            <v>Lochlainn Connolly</v>
          </cell>
          <cell r="G50" t="str">
            <v>Eskander Turki</v>
          </cell>
        </row>
      </sheetData>
      <sheetData sheetId="1">
        <row r="11">
          <cell r="A11">
            <v>135</v>
          </cell>
          <cell r="B11" t="str">
            <v>Sophia Colgan</v>
          </cell>
          <cell r="C11" t="str">
            <v>U15</v>
          </cell>
          <cell r="D11" t="str">
            <v>Lagan Valley AC</v>
          </cell>
        </row>
        <row r="12">
          <cell r="A12">
            <v>142</v>
          </cell>
          <cell r="B12" t="str">
            <v>Hollie Massey</v>
          </cell>
          <cell r="C12" t="str">
            <v>U15</v>
          </cell>
          <cell r="D12" t="str">
            <v>North Down AC</v>
          </cell>
        </row>
        <row r="13">
          <cell r="A13">
            <v>143</v>
          </cell>
          <cell r="B13" t="str">
            <v>Amy McMullan</v>
          </cell>
          <cell r="C13" t="str">
            <v>U15</v>
          </cell>
          <cell r="D13" t="str">
            <v>North Down AC</v>
          </cell>
        </row>
        <row r="14">
          <cell r="A14">
            <v>144</v>
          </cell>
          <cell r="B14" t="str">
            <v>Tomas Montgomery</v>
          </cell>
          <cell r="C14" t="str">
            <v>primary school</v>
          </cell>
          <cell r="D14" t="str">
            <v>Ballyholme PS</v>
          </cell>
        </row>
        <row r="15">
          <cell r="A15">
            <v>145</v>
          </cell>
          <cell r="B15" t="str">
            <v>Ollie Reid</v>
          </cell>
          <cell r="C15" t="str">
            <v>primary school</v>
          </cell>
          <cell r="D15" t="str">
            <v>Ballyholme PS</v>
          </cell>
        </row>
        <row r="16">
          <cell r="A16">
            <v>146</v>
          </cell>
          <cell r="B16" t="str">
            <v>Jack Bright</v>
          </cell>
          <cell r="C16" t="str">
            <v>primary school</v>
          </cell>
          <cell r="D16" t="str">
            <v>Ballyholme PS</v>
          </cell>
        </row>
        <row r="17">
          <cell r="A17">
            <v>147</v>
          </cell>
          <cell r="B17" t="str">
            <v>Ryan Boudaoud</v>
          </cell>
          <cell r="C17" t="str">
            <v>primary school</v>
          </cell>
          <cell r="D17" t="str">
            <v>Ballyholme PS</v>
          </cell>
        </row>
        <row r="18">
          <cell r="A18">
            <v>148</v>
          </cell>
          <cell r="B18" t="str">
            <v>Matthew Holden</v>
          </cell>
          <cell r="C18" t="str">
            <v>primary school</v>
          </cell>
          <cell r="D18" t="str">
            <v>Ballyholme PS</v>
          </cell>
        </row>
        <row r="19">
          <cell r="A19">
            <v>149</v>
          </cell>
          <cell r="B19" t="str">
            <v>Jamie Armstrong</v>
          </cell>
          <cell r="C19" t="str">
            <v>primary school</v>
          </cell>
          <cell r="D19" t="str">
            <v>Ballyholme PS</v>
          </cell>
        </row>
        <row r="20">
          <cell r="A20">
            <v>150</v>
          </cell>
          <cell r="B20" t="str">
            <v>Milo Parker</v>
          </cell>
          <cell r="C20" t="str">
            <v>primary school</v>
          </cell>
          <cell r="D20" t="str">
            <v>Ballyholme PS</v>
          </cell>
        </row>
        <row r="21">
          <cell r="A21">
            <v>151</v>
          </cell>
          <cell r="B21" t="str">
            <v>Finn Merriman</v>
          </cell>
          <cell r="C21" t="str">
            <v>primary school</v>
          </cell>
          <cell r="D21" t="str">
            <v>Ballyholme PS</v>
          </cell>
        </row>
        <row r="22">
          <cell r="A22">
            <v>152</v>
          </cell>
          <cell r="B22" t="str">
            <v>Luke Boal</v>
          </cell>
          <cell r="C22" t="str">
            <v>primary school</v>
          </cell>
          <cell r="D22" t="str">
            <v>Ballyholme PS</v>
          </cell>
        </row>
        <row r="23">
          <cell r="A23">
            <v>153</v>
          </cell>
          <cell r="B23" t="str">
            <v>Harry Rice</v>
          </cell>
          <cell r="C23" t="str">
            <v>primary school</v>
          </cell>
          <cell r="D23" t="str">
            <v>Ballyholme PS</v>
          </cell>
        </row>
        <row r="24">
          <cell r="A24">
            <v>154</v>
          </cell>
          <cell r="B24" t="str">
            <v>Jonathan Lusty</v>
          </cell>
          <cell r="C24" t="str">
            <v>primary school</v>
          </cell>
          <cell r="D24" t="str">
            <v>Ballyholme PS</v>
          </cell>
        </row>
        <row r="25">
          <cell r="A25">
            <v>155</v>
          </cell>
          <cell r="B25" t="str">
            <v>Ruby Forde</v>
          </cell>
          <cell r="C25" t="str">
            <v>primary school</v>
          </cell>
          <cell r="D25" t="str">
            <v>Ballyholme PS</v>
          </cell>
        </row>
        <row r="26">
          <cell r="A26">
            <v>156</v>
          </cell>
          <cell r="B26" t="str">
            <v>Anna Moran</v>
          </cell>
          <cell r="C26" t="str">
            <v>primary school</v>
          </cell>
          <cell r="D26" t="str">
            <v>Ballyholme PS</v>
          </cell>
        </row>
        <row r="27">
          <cell r="A27">
            <v>157</v>
          </cell>
          <cell r="B27" t="str">
            <v>Hollie Glasgow</v>
          </cell>
          <cell r="C27" t="str">
            <v>primary school</v>
          </cell>
          <cell r="D27" t="str">
            <v>Ballyholme PS</v>
          </cell>
        </row>
        <row r="28">
          <cell r="A28">
            <v>158</v>
          </cell>
          <cell r="B28" t="str">
            <v>Emily Ridout</v>
          </cell>
          <cell r="C28" t="str">
            <v>primary school</v>
          </cell>
          <cell r="D28" t="str">
            <v>Ballyholme PS</v>
          </cell>
        </row>
        <row r="29">
          <cell r="A29">
            <v>159</v>
          </cell>
          <cell r="B29" t="str">
            <v>Erin Playfair</v>
          </cell>
          <cell r="C29" t="str">
            <v>primary school</v>
          </cell>
          <cell r="D29" t="str">
            <v>Ballyholme PS</v>
          </cell>
        </row>
        <row r="30">
          <cell r="A30">
            <v>160</v>
          </cell>
          <cell r="B30" t="str">
            <v>Tess Philips</v>
          </cell>
          <cell r="C30" t="str">
            <v>primary school</v>
          </cell>
          <cell r="D30" t="str">
            <v>Ballyholme PS</v>
          </cell>
        </row>
        <row r="31">
          <cell r="A31">
            <v>161</v>
          </cell>
          <cell r="B31" t="str">
            <v>Ciara Alderdice</v>
          </cell>
          <cell r="C31" t="str">
            <v>primary school</v>
          </cell>
          <cell r="D31" t="str">
            <v>Ballyholme PS</v>
          </cell>
        </row>
        <row r="32">
          <cell r="A32">
            <v>162</v>
          </cell>
          <cell r="B32" t="str">
            <v>Jess Thompson</v>
          </cell>
          <cell r="C32" t="str">
            <v>primary school</v>
          </cell>
          <cell r="D32" t="str">
            <v>Ballyholme PS</v>
          </cell>
        </row>
        <row r="33">
          <cell r="A33">
            <v>163</v>
          </cell>
          <cell r="B33" t="str">
            <v>Jack Watson</v>
          </cell>
          <cell r="C33" t="str">
            <v>primary school</v>
          </cell>
          <cell r="D33" t="str">
            <v>Ballymagee PS</v>
          </cell>
        </row>
        <row r="34">
          <cell r="A34">
            <v>164</v>
          </cell>
          <cell r="B34" t="str">
            <v>Daisy McGuigan</v>
          </cell>
          <cell r="C34" t="str">
            <v>primary school</v>
          </cell>
          <cell r="D34" t="str">
            <v>Ballymagee PS</v>
          </cell>
        </row>
        <row r="35">
          <cell r="A35">
            <v>165</v>
          </cell>
          <cell r="B35" t="str">
            <v>Theo Scott</v>
          </cell>
          <cell r="C35" t="str">
            <v>primary school</v>
          </cell>
          <cell r="D35" t="str">
            <v>Ballyholme PS</v>
          </cell>
        </row>
        <row r="36">
          <cell r="A36">
            <v>166</v>
          </cell>
          <cell r="B36" t="str">
            <v>Maisie Christie</v>
          </cell>
          <cell r="C36" t="str">
            <v>primary school</v>
          </cell>
          <cell r="D36" t="str">
            <v>Ballyholme PS</v>
          </cell>
        </row>
        <row r="37">
          <cell r="A37">
            <v>167</v>
          </cell>
          <cell r="B37" t="str">
            <v>Joel Birkett</v>
          </cell>
          <cell r="C37" t="str">
            <v>primary school</v>
          </cell>
          <cell r="D37" t="str">
            <v>Ballyholme PS</v>
          </cell>
        </row>
        <row r="38">
          <cell r="A38">
            <v>168</v>
          </cell>
          <cell r="B38" t="str">
            <v>Thomas Sutherland</v>
          </cell>
          <cell r="C38" t="str">
            <v>primary school</v>
          </cell>
          <cell r="D38" t="str">
            <v>North Down AC</v>
          </cell>
        </row>
        <row r="39">
          <cell r="A39">
            <v>169</v>
          </cell>
          <cell r="B39" t="str">
            <v>Ian Singleton</v>
          </cell>
          <cell r="C39" t="str">
            <v>seniors</v>
          </cell>
        </row>
        <row r="40">
          <cell r="A40">
            <v>170</v>
          </cell>
          <cell r="B40" t="str">
            <v>Luke Braniff</v>
          </cell>
          <cell r="C40" t="str">
            <v>primary school</v>
          </cell>
          <cell r="D40" t="str">
            <v>St Comgalls</v>
          </cell>
        </row>
        <row r="41">
          <cell r="A41">
            <v>171</v>
          </cell>
          <cell r="B41" t="str">
            <v>Lucy Cheatley</v>
          </cell>
          <cell r="C41" t="str">
            <v>U15</v>
          </cell>
          <cell r="D41" t="str">
            <v>North Down AC</v>
          </cell>
        </row>
        <row r="42">
          <cell r="A42">
            <v>172</v>
          </cell>
          <cell r="B42" t="str">
            <v>Dylan Dyer</v>
          </cell>
          <cell r="C42" t="str">
            <v>primary school</v>
          </cell>
          <cell r="D42" t="str">
            <v>St Malachy's</v>
          </cell>
        </row>
        <row r="43">
          <cell r="A43">
            <v>173</v>
          </cell>
          <cell r="B43" t="str">
            <v>Jacob Lyness</v>
          </cell>
          <cell r="C43" t="str">
            <v>primary school</v>
          </cell>
          <cell r="D43" t="str">
            <v>St Malachy's</v>
          </cell>
        </row>
        <row r="44">
          <cell r="A44">
            <v>174</v>
          </cell>
          <cell r="B44" t="str">
            <v>Reece Dalzell</v>
          </cell>
          <cell r="C44" t="str">
            <v>primary school</v>
          </cell>
          <cell r="D44" t="str">
            <v>St Malachy's</v>
          </cell>
        </row>
        <row r="45">
          <cell r="A45">
            <v>175</v>
          </cell>
          <cell r="B45" t="str">
            <v>Tara Fisher</v>
          </cell>
          <cell r="C45" t="str">
            <v>primary school</v>
          </cell>
          <cell r="D45" t="str">
            <v>St Malachy's</v>
          </cell>
        </row>
        <row r="46">
          <cell r="A46">
            <v>176</v>
          </cell>
          <cell r="B46" t="str">
            <v>Lucy Whitsitt</v>
          </cell>
          <cell r="C46" t="str">
            <v>primary school</v>
          </cell>
          <cell r="D46" t="str">
            <v>St Malachy's</v>
          </cell>
        </row>
        <row r="47">
          <cell r="A47">
            <v>177</v>
          </cell>
          <cell r="B47" t="str">
            <v>Skye Dalzell</v>
          </cell>
          <cell r="C47" t="str">
            <v>primary school</v>
          </cell>
          <cell r="D47" t="str">
            <v>St Malachy's</v>
          </cell>
        </row>
        <row r="48">
          <cell r="A48">
            <v>178</v>
          </cell>
          <cell r="B48" t="str">
            <v>Ruby Hamilton</v>
          </cell>
          <cell r="C48" t="str">
            <v>primary school</v>
          </cell>
          <cell r="D48" t="str">
            <v>St Malachy's</v>
          </cell>
        </row>
        <row r="49">
          <cell r="A49">
            <v>179</v>
          </cell>
          <cell r="B49" t="str">
            <v>Lucia Duncan</v>
          </cell>
          <cell r="C49" t="str">
            <v>primary school</v>
          </cell>
          <cell r="D49" t="str">
            <v>St Malachy's</v>
          </cell>
        </row>
        <row r="50">
          <cell r="A50">
            <v>180</v>
          </cell>
          <cell r="B50" t="str">
            <v>Aodhan Keag</v>
          </cell>
          <cell r="C50" t="str">
            <v>primary school</v>
          </cell>
          <cell r="D50" t="str">
            <v>North Down AC</v>
          </cell>
        </row>
        <row r="51">
          <cell r="A51">
            <v>181</v>
          </cell>
          <cell r="B51" t="str">
            <v>Isaac McIlwaine</v>
          </cell>
          <cell r="C51" t="str">
            <v>primary school</v>
          </cell>
          <cell r="D51" t="str">
            <v>Tandragee Primary School</v>
          </cell>
        </row>
        <row r="52">
          <cell r="A52">
            <v>182</v>
          </cell>
          <cell r="B52" t="str">
            <v>Ellie Bullick</v>
          </cell>
          <cell r="C52" t="str">
            <v>primary school</v>
          </cell>
          <cell r="D52" t="str">
            <v>Downey House School</v>
          </cell>
        </row>
        <row r="53">
          <cell r="A53">
            <v>183</v>
          </cell>
          <cell r="B53" t="str">
            <v>Lara Crawford</v>
          </cell>
          <cell r="C53" t="str">
            <v>primary school</v>
          </cell>
          <cell r="D53" t="str">
            <v>Downey House School</v>
          </cell>
        </row>
        <row r="54">
          <cell r="A54">
            <v>184</v>
          </cell>
          <cell r="B54" t="str">
            <v>Naomi Dunne</v>
          </cell>
          <cell r="C54" t="str">
            <v>U15</v>
          </cell>
          <cell r="D54" t="str">
            <v>North Down AC</v>
          </cell>
        </row>
        <row r="55">
          <cell r="A55">
            <v>185</v>
          </cell>
          <cell r="B55" t="str">
            <v>Kyle Thompson</v>
          </cell>
          <cell r="C55" t="str">
            <v>U15</v>
          </cell>
          <cell r="D55" t="str">
            <v>Loughview AC</v>
          </cell>
        </row>
        <row r="56">
          <cell r="A56">
            <v>186</v>
          </cell>
          <cell r="B56" t="str">
            <v>James McClay</v>
          </cell>
          <cell r="C56" t="str">
            <v>primary school</v>
          </cell>
          <cell r="D56" t="str">
            <v>Downey House School</v>
          </cell>
        </row>
        <row r="57">
          <cell r="A57">
            <v>187</v>
          </cell>
          <cell r="B57" t="str">
            <v>Ava Mehaffey</v>
          </cell>
          <cell r="C57" t="str">
            <v>U15</v>
          </cell>
          <cell r="D57" t="str">
            <v>City of Lisburn AC</v>
          </cell>
        </row>
        <row r="58">
          <cell r="A58">
            <v>188</v>
          </cell>
          <cell r="B58" t="str">
            <v>Alexia Hughes</v>
          </cell>
          <cell r="C58" t="str">
            <v>primary school</v>
          </cell>
          <cell r="D58" t="str">
            <v>North Down AC</v>
          </cell>
        </row>
        <row r="59">
          <cell r="A59">
            <v>189</v>
          </cell>
          <cell r="B59" t="str">
            <v>Kimi Tennant</v>
          </cell>
          <cell r="C59" t="str">
            <v>primary school</v>
          </cell>
          <cell r="D59" t="str">
            <v>Ballymagee PS</v>
          </cell>
        </row>
        <row r="60">
          <cell r="A60">
            <v>190</v>
          </cell>
          <cell r="B60" t="str">
            <v>Isabella Monaghan</v>
          </cell>
          <cell r="C60" t="str">
            <v>primary school</v>
          </cell>
          <cell r="D60" t="str">
            <v>North Down AC</v>
          </cell>
        </row>
        <row r="61">
          <cell r="A61">
            <v>191</v>
          </cell>
          <cell r="B61" t="str">
            <v>Rudy Mayne</v>
          </cell>
          <cell r="C61" t="str">
            <v>U15</v>
          </cell>
          <cell r="D61" t="str">
            <v>Loughview AC</v>
          </cell>
        </row>
        <row r="62">
          <cell r="A62">
            <v>192</v>
          </cell>
          <cell r="B62" t="str">
            <v>Erin Han</v>
          </cell>
          <cell r="C62" t="str">
            <v>primary school</v>
          </cell>
          <cell r="D62" t="str">
            <v>Loughview AC</v>
          </cell>
        </row>
        <row r="63">
          <cell r="A63">
            <v>193</v>
          </cell>
          <cell r="B63" t="str">
            <v>Isabella Perry</v>
          </cell>
          <cell r="C63" t="str">
            <v>U15</v>
          </cell>
          <cell r="D63" t="str">
            <v>Loughview AC</v>
          </cell>
        </row>
        <row r="64">
          <cell r="A64">
            <v>194</v>
          </cell>
          <cell r="B64" t="str">
            <v>Beth Johnston</v>
          </cell>
          <cell r="C64" t="str">
            <v>U15</v>
          </cell>
          <cell r="D64" t="str">
            <v>Willowfield Harriers</v>
          </cell>
        </row>
        <row r="65">
          <cell r="A65">
            <v>195</v>
          </cell>
          <cell r="B65" t="str">
            <v>Tom Martin</v>
          </cell>
          <cell r="C65" t="str">
            <v>U15</v>
          </cell>
          <cell r="D65" t="str">
            <v>Loughview AC</v>
          </cell>
        </row>
        <row r="66">
          <cell r="A66">
            <v>196</v>
          </cell>
          <cell r="B66" t="str">
            <v>Ryan Lyness</v>
          </cell>
          <cell r="C66" t="str">
            <v>U15</v>
          </cell>
          <cell r="D66" t="str">
            <v>North Down AC</v>
          </cell>
        </row>
        <row r="67">
          <cell r="A67">
            <v>197</v>
          </cell>
          <cell r="B67" t="str">
            <v>Mac Eager</v>
          </cell>
          <cell r="C67" t="str">
            <v>U15</v>
          </cell>
          <cell r="D67" t="str">
            <v>North Down AC</v>
          </cell>
        </row>
        <row r="68">
          <cell r="A68">
            <v>198</v>
          </cell>
          <cell r="B68" t="str">
            <v>Ethan Dunn</v>
          </cell>
          <cell r="C68" t="str">
            <v>seniors</v>
          </cell>
          <cell r="D68" t="str">
            <v>Loughview AC</v>
          </cell>
        </row>
        <row r="69">
          <cell r="A69">
            <v>199</v>
          </cell>
          <cell r="B69" t="str">
            <v>Sam Dunlop</v>
          </cell>
          <cell r="C69" t="str">
            <v>seniors</v>
          </cell>
          <cell r="D69" t="str">
            <v>County Antrim Harriers</v>
          </cell>
        </row>
        <row r="70">
          <cell r="A70">
            <v>200</v>
          </cell>
          <cell r="B70" t="str">
            <v>Debbie McConnell</v>
          </cell>
          <cell r="C70" t="str">
            <v>seniors</v>
          </cell>
          <cell r="D70" t="str">
            <v>Jog Lisburn</v>
          </cell>
        </row>
        <row r="71">
          <cell r="A71">
            <v>208</v>
          </cell>
          <cell r="B71" t="str">
            <v>Daniel Trimble</v>
          </cell>
          <cell r="C71" t="str">
            <v>seniors</v>
          </cell>
          <cell r="D71" t="str">
            <v>North Down AC</v>
          </cell>
        </row>
        <row r="72">
          <cell r="A72">
            <v>209</v>
          </cell>
          <cell r="B72" t="str">
            <v xml:space="preserve">Andrew Willis </v>
          </cell>
          <cell r="C72" t="str">
            <v>seniors</v>
          </cell>
          <cell r="D72" t="str">
            <v>Jog Lisburn</v>
          </cell>
        </row>
        <row r="73">
          <cell r="A73">
            <v>210</v>
          </cell>
          <cell r="B73" t="str">
            <v>Stephen McCullough</v>
          </cell>
          <cell r="C73" t="str">
            <v>seniors</v>
          </cell>
          <cell r="D73" t="str">
            <v>Jog Lisburn</v>
          </cell>
        </row>
        <row r="74">
          <cell r="A74">
            <v>212</v>
          </cell>
          <cell r="B74" t="str">
            <v>Rick Hill</v>
          </cell>
          <cell r="C74" t="str">
            <v>seniors</v>
          </cell>
          <cell r="D74" t="str">
            <v>East Antrim Harriers</v>
          </cell>
        </row>
        <row r="75">
          <cell r="A75">
            <v>213</v>
          </cell>
          <cell r="B75" t="str">
            <v>Ricky Jordan</v>
          </cell>
          <cell r="C75" t="str">
            <v>seniors</v>
          </cell>
          <cell r="D75" t="str">
            <v>Scrabo Striders Juniors</v>
          </cell>
        </row>
        <row r="76">
          <cell r="A76">
            <v>216</v>
          </cell>
          <cell r="B76" t="str">
            <v>Conor Creen</v>
          </cell>
          <cell r="C76" t="str">
            <v>seniors</v>
          </cell>
        </row>
        <row r="77">
          <cell r="A77">
            <v>222</v>
          </cell>
          <cell r="B77" t="str">
            <v>David Proctor</v>
          </cell>
          <cell r="C77" t="str">
            <v>seniors</v>
          </cell>
          <cell r="D77" t="str">
            <v>Willowfield Harriers</v>
          </cell>
        </row>
        <row r="78">
          <cell r="A78">
            <v>225</v>
          </cell>
          <cell r="B78" t="str">
            <v>William Brown</v>
          </cell>
          <cell r="C78" t="str">
            <v>seniors</v>
          </cell>
          <cell r="D78" t="str">
            <v>Ballydrain Harriers</v>
          </cell>
        </row>
        <row r="79">
          <cell r="A79">
            <v>301</v>
          </cell>
          <cell r="B79" t="str">
            <v>Ethan Constable</v>
          </cell>
          <cell r="C79" t="str">
            <v>primary school</v>
          </cell>
          <cell r="D79" t="str">
            <v>North Down AC</v>
          </cell>
        </row>
        <row r="80">
          <cell r="A80">
            <v>326</v>
          </cell>
          <cell r="B80" t="str">
            <v>Archie Lappin</v>
          </cell>
          <cell r="C80" t="str">
            <v>primary school</v>
          </cell>
          <cell r="D80" t="str">
            <v>Scrabo Striders Juniors</v>
          </cell>
        </row>
        <row r="81">
          <cell r="A81">
            <v>358</v>
          </cell>
          <cell r="B81" t="str">
            <v>Ethan Lappin</v>
          </cell>
          <cell r="C81" t="str">
            <v>primary school</v>
          </cell>
          <cell r="D81" t="str">
            <v>Scrabo Striders Juniors</v>
          </cell>
        </row>
        <row r="82">
          <cell r="A82">
            <v>359</v>
          </cell>
          <cell r="B82" t="str">
            <v>Harry Montgomery</v>
          </cell>
          <cell r="C82" t="str">
            <v>primary school</v>
          </cell>
          <cell r="D82" t="str">
            <v>Scrabo Striders Juniors</v>
          </cell>
        </row>
        <row r="83">
          <cell r="A83">
            <v>360</v>
          </cell>
          <cell r="B83" t="str">
            <v>Matthew Stevenson</v>
          </cell>
          <cell r="C83" t="str">
            <v>primary school</v>
          </cell>
          <cell r="D83" t="str">
            <v>Scrabo Striders Juniors</v>
          </cell>
        </row>
        <row r="84">
          <cell r="A84">
            <v>361</v>
          </cell>
          <cell r="B84" t="str">
            <v>Ollie Hanna</v>
          </cell>
          <cell r="C84" t="str">
            <v>primary school</v>
          </cell>
          <cell r="D84" t="str">
            <v>Scrabo Striders Juniors</v>
          </cell>
        </row>
        <row r="85">
          <cell r="A85">
            <v>362</v>
          </cell>
          <cell r="B85" t="str">
            <v>William Murphy</v>
          </cell>
          <cell r="C85" t="str">
            <v>primary school</v>
          </cell>
          <cell r="D85" t="str">
            <v>Scrabo Striders Juniors</v>
          </cell>
        </row>
        <row r="86">
          <cell r="A86">
            <v>363</v>
          </cell>
          <cell r="B86" t="str">
            <v>Alex Allen</v>
          </cell>
          <cell r="C86" t="str">
            <v>primary school</v>
          </cell>
          <cell r="D86" t="str">
            <v>Scrabo Striders Juniors</v>
          </cell>
        </row>
        <row r="87">
          <cell r="A87">
            <v>364</v>
          </cell>
          <cell r="B87" t="str">
            <v>Amelia Henderson</v>
          </cell>
          <cell r="C87" t="str">
            <v>primary school</v>
          </cell>
          <cell r="D87" t="str">
            <v>Scrabo Striders Juniors / Victora PS</v>
          </cell>
        </row>
        <row r="88">
          <cell r="A88">
            <v>365</v>
          </cell>
          <cell r="B88" t="str">
            <v>Aoife Collins</v>
          </cell>
          <cell r="C88" t="str">
            <v>primary school</v>
          </cell>
          <cell r="D88" t="str">
            <v>Scrabo Striders Juniors</v>
          </cell>
        </row>
        <row r="89">
          <cell r="A89">
            <v>366</v>
          </cell>
          <cell r="B89" t="str">
            <v>Emma Creighton</v>
          </cell>
          <cell r="C89" t="str">
            <v>primary school</v>
          </cell>
          <cell r="D89" t="str">
            <v>Scrabo Striders Juniors</v>
          </cell>
        </row>
        <row r="90">
          <cell r="A90">
            <v>367</v>
          </cell>
          <cell r="B90" t="str">
            <v>Eva Alexander</v>
          </cell>
          <cell r="C90" t="str">
            <v>primary school</v>
          </cell>
          <cell r="D90" t="str">
            <v>Scrabo Striders Juniors</v>
          </cell>
        </row>
        <row r="91">
          <cell r="A91">
            <v>368</v>
          </cell>
          <cell r="B91" t="str">
            <v>Evie maled</v>
          </cell>
          <cell r="C91" t="str">
            <v>primary school</v>
          </cell>
          <cell r="D91" t="str">
            <v>Scrabo Striders Juniors</v>
          </cell>
        </row>
        <row r="92">
          <cell r="A92">
            <v>369</v>
          </cell>
          <cell r="B92" t="str">
            <v>Faye Alexander</v>
          </cell>
          <cell r="C92" t="str">
            <v>primary school</v>
          </cell>
          <cell r="D92" t="str">
            <v>Scrabo Striders Juniors</v>
          </cell>
        </row>
        <row r="93">
          <cell r="A93">
            <v>370</v>
          </cell>
          <cell r="B93" t="str">
            <v>Grace Fitzgerald</v>
          </cell>
          <cell r="C93" t="str">
            <v>primary school</v>
          </cell>
          <cell r="D93" t="str">
            <v>Scrabo Striders Juniors</v>
          </cell>
        </row>
        <row r="94">
          <cell r="A94">
            <v>371</v>
          </cell>
          <cell r="B94" t="str">
            <v>Holly Scott</v>
          </cell>
          <cell r="C94" t="str">
            <v>primary school</v>
          </cell>
          <cell r="D94" t="str">
            <v>Scrabo Striders Juniors</v>
          </cell>
        </row>
        <row r="95">
          <cell r="A95">
            <v>372</v>
          </cell>
          <cell r="B95" t="str">
            <v>Leah Butler</v>
          </cell>
          <cell r="C95" t="str">
            <v>primary school</v>
          </cell>
          <cell r="D95" t="str">
            <v>Scrabo Striders Juniors</v>
          </cell>
        </row>
        <row r="96">
          <cell r="A96">
            <v>373</v>
          </cell>
          <cell r="B96" t="str">
            <v>Olivia Smyth</v>
          </cell>
          <cell r="C96" t="str">
            <v>primary school</v>
          </cell>
          <cell r="D96" t="str">
            <v>Scrabo Striders Juniors</v>
          </cell>
        </row>
        <row r="97">
          <cell r="A97">
            <v>374</v>
          </cell>
          <cell r="B97" t="str">
            <v>Noah Watt</v>
          </cell>
          <cell r="C97" t="str">
            <v>primary school</v>
          </cell>
          <cell r="D97" t="str">
            <v>Willowfield Harriers</v>
          </cell>
        </row>
        <row r="98">
          <cell r="A98">
            <v>375</v>
          </cell>
          <cell r="B98" t="str">
            <v>Evan Tosh</v>
          </cell>
          <cell r="C98" t="str">
            <v>primary school</v>
          </cell>
          <cell r="D98" t="str">
            <v>Templepatrick PS</v>
          </cell>
        </row>
        <row r="99">
          <cell r="A99">
            <v>376</v>
          </cell>
          <cell r="B99" t="str">
            <v>Conor McClements</v>
          </cell>
          <cell r="C99" t="str">
            <v>primary school</v>
          </cell>
          <cell r="D99" t="str">
            <v>Victoria Primary School</v>
          </cell>
        </row>
        <row r="100">
          <cell r="A100">
            <v>377</v>
          </cell>
          <cell r="B100" t="str">
            <v>not running</v>
          </cell>
        </row>
        <row r="101">
          <cell r="A101">
            <v>378</v>
          </cell>
          <cell r="B101" t="str">
            <v>Emma Creighton</v>
          </cell>
          <cell r="C101" t="str">
            <v>primary school</v>
          </cell>
          <cell r="D101" t="str">
            <v>Scrabo Striders Juniors / Victoria Primary School</v>
          </cell>
        </row>
        <row r="102">
          <cell r="A102">
            <v>379</v>
          </cell>
          <cell r="B102" t="str">
            <v>Amelia Henderson</v>
          </cell>
          <cell r="C102" t="str">
            <v>primary school</v>
          </cell>
          <cell r="D102" t="str">
            <v>Victoria Primary School</v>
          </cell>
        </row>
        <row r="103">
          <cell r="A103">
            <v>380</v>
          </cell>
          <cell r="B103" t="str">
            <v xml:space="preserve">Darcey Burns </v>
          </cell>
          <cell r="C103" t="str">
            <v>primary school</v>
          </cell>
          <cell r="D103" t="str">
            <v>Victoria Primary School</v>
          </cell>
        </row>
        <row r="104">
          <cell r="A104">
            <v>381</v>
          </cell>
          <cell r="B104" t="str">
            <v>Holly Blease</v>
          </cell>
          <cell r="C104" t="str">
            <v>primary school</v>
          </cell>
          <cell r="D104" t="str">
            <v>North Down AC</v>
          </cell>
        </row>
        <row r="105">
          <cell r="A105">
            <v>382</v>
          </cell>
          <cell r="B105" t="str">
            <v>James Blease</v>
          </cell>
          <cell r="C105" t="str">
            <v>primary school</v>
          </cell>
          <cell r="D105" t="str">
            <v>North Down AC</v>
          </cell>
        </row>
        <row r="106">
          <cell r="A106">
            <v>383</v>
          </cell>
          <cell r="B106" t="str">
            <v>Lucy Moore</v>
          </cell>
          <cell r="C106" t="str">
            <v>primary school</v>
          </cell>
          <cell r="D106" t="str">
            <v>Towerview Primary School</v>
          </cell>
        </row>
        <row r="107">
          <cell r="A107">
            <v>384</v>
          </cell>
          <cell r="B107" t="str">
            <v>Lucy Braniff</v>
          </cell>
          <cell r="C107" t="str">
            <v>primary school</v>
          </cell>
          <cell r="D107" t="str">
            <v>Towerview Primary School</v>
          </cell>
        </row>
        <row r="108">
          <cell r="A108">
            <v>385</v>
          </cell>
          <cell r="B108" t="str">
            <v>Sophie Braniff</v>
          </cell>
          <cell r="C108" t="str">
            <v>primary school</v>
          </cell>
          <cell r="D108" t="str">
            <v>Towerview Primary School</v>
          </cell>
        </row>
        <row r="109">
          <cell r="A109">
            <v>386</v>
          </cell>
          <cell r="B109" t="str">
            <v>Coco Smith</v>
          </cell>
          <cell r="C109" t="str">
            <v>primary school</v>
          </cell>
          <cell r="D109" t="str">
            <v>Towerview Primary School/ NDAC</v>
          </cell>
        </row>
        <row r="110">
          <cell r="A110">
            <v>387</v>
          </cell>
          <cell r="B110" t="str">
            <v>Libbie Spiers</v>
          </cell>
          <cell r="C110" t="str">
            <v>primary school</v>
          </cell>
          <cell r="D110" t="str">
            <v>Towerview Primary School</v>
          </cell>
        </row>
        <row r="111">
          <cell r="A111">
            <v>388</v>
          </cell>
          <cell r="B111" t="str">
            <v>Alex Downey</v>
          </cell>
          <cell r="C111" t="str">
            <v>primary school</v>
          </cell>
          <cell r="D111" t="str">
            <v>Towerview Primary School/NDAC</v>
          </cell>
        </row>
        <row r="112">
          <cell r="A112">
            <v>389</v>
          </cell>
          <cell r="B112" t="str">
            <v>Joshua Wilson</v>
          </cell>
          <cell r="C112" t="str">
            <v>primary school</v>
          </cell>
          <cell r="D112" t="str">
            <v>Towerview Primary School</v>
          </cell>
        </row>
        <row r="113">
          <cell r="A113">
            <v>390</v>
          </cell>
          <cell r="B113" t="str">
            <v>Bailey Duncan</v>
          </cell>
          <cell r="C113" t="str">
            <v>primary school</v>
          </cell>
          <cell r="D113" t="str">
            <v>Towerview Primary School/NDAC</v>
          </cell>
        </row>
        <row r="114">
          <cell r="A114">
            <v>391</v>
          </cell>
          <cell r="B114" t="str">
            <v>Lewis Brown</v>
          </cell>
          <cell r="C114" t="str">
            <v>primary school</v>
          </cell>
          <cell r="D114" t="str">
            <v>Towerview Primary School</v>
          </cell>
        </row>
        <row r="115">
          <cell r="A115">
            <v>392</v>
          </cell>
          <cell r="B115" t="str">
            <v>Max Sykes</v>
          </cell>
          <cell r="C115" t="str">
            <v>primary school</v>
          </cell>
          <cell r="D115" t="str">
            <v>Towerview Primary School</v>
          </cell>
        </row>
        <row r="116">
          <cell r="A116">
            <v>393</v>
          </cell>
          <cell r="B116" t="str">
            <v>Harry McMillan</v>
          </cell>
          <cell r="C116" t="str">
            <v>primary school</v>
          </cell>
          <cell r="D116" t="str">
            <v>Towerview Primary School</v>
          </cell>
        </row>
        <row r="117">
          <cell r="A117">
            <v>394</v>
          </cell>
          <cell r="B117" t="str">
            <v xml:space="preserve">Isaac Dunne </v>
          </cell>
          <cell r="C117" t="str">
            <v>primary school</v>
          </cell>
          <cell r="D117" t="str">
            <v>Towerview Primary School/NDAC</v>
          </cell>
        </row>
        <row r="118">
          <cell r="A118">
            <v>395</v>
          </cell>
          <cell r="B118" t="str">
            <v>Bobby McGonigle</v>
          </cell>
          <cell r="C118" t="str">
            <v>primary school</v>
          </cell>
          <cell r="D118" t="str">
            <v>Scrabo Striders Juniors</v>
          </cell>
        </row>
        <row r="119">
          <cell r="A119">
            <v>396</v>
          </cell>
          <cell r="B119" t="str">
            <v>Charlie Patton</v>
          </cell>
          <cell r="C119" t="str">
            <v>primary school</v>
          </cell>
          <cell r="D119" t="str">
            <v>Grange Park PS</v>
          </cell>
        </row>
        <row r="120">
          <cell r="A120">
            <v>397</v>
          </cell>
          <cell r="B120" t="str">
            <v>Adam Neely</v>
          </cell>
          <cell r="C120" t="str">
            <v>primary school</v>
          </cell>
          <cell r="D120" t="str">
            <v>Grange Park PS</v>
          </cell>
        </row>
        <row r="121">
          <cell r="A121">
            <v>398</v>
          </cell>
          <cell r="B121" t="str">
            <v>Ollie Drysdale</v>
          </cell>
          <cell r="C121" t="str">
            <v>primary school</v>
          </cell>
          <cell r="D121" t="str">
            <v>Grange Park PS</v>
          </cell>
        </row>
        <row r="122">
          <cell r="A122">
            <v>399</v>
          </cell>
          <cell r="B122" t="str">
            <v>Toby Wilson</v>
          </cell>
          <cell r="C122" t="str">
            <v>primary school</v>
          </cell>
          <cell r="D122" t="str">
            <v>Grange Park PS</v>
          </cell>
        </row>
        <row r="123">
          <cell r="A123">
            <v>400</v>
          </cell>
          <cell r="B123" t="str">
            <v>Anwer Saad</v>
          </cell>
          <cell r="C123" t="str">
            <v>primary school</v>
          </cell>
          <cell r="D123" t="str">
            <v>Grange Park PS</v>
          </cell>
        </row>
        <row r="124">
          <cell r="A124">
            <v>401</v>
          </cell>
          <cell r="B124" t="str">
            <v>Milana Megarry</v>
          </cell>
          <cell r="C124" t="str">
            <v>primary school</v>
          </cell>
          <cell r="D124" t="str">
            <v>Grange Park PS</v>
          </cell>
        </row>
        <row r="125">
          <cell r="A125">
            <v>402</v>
          </cell>
          <cell r="B125" t="str">
            <v>Lauren Flanagan</v>
          </cell>
          <cell r="C125" t="str">
            <v>primary school</v>
          </cell>
          <cell r="D125" t="str">
            <v>Grange Park PS</v>
          </cell>
        </row>
        <row r="126">
          <cell r="A126">
            <v>403</v>
          </cell>
          <cell r="B126" t="str">
            <v>Tom Patton</v>
          </cell>
          <cell r="C126" t="str">
            <v>primary school</v>
          </cell>
          <cell r="D126" t="str">
            <v>Grange Park PS</v>
          </cell>
        </row>
        <row r="127">
          <cell r="A127">
            <v>404</v>
          </cell>
          <cell r="B127" t="str">
            <v>Reuben Murphy</v>
          </cell>
          <cell r="C127" t="str">
            <v>primary school</v>
          </cell>
          <cell r="D127" t="str">
            <v>Ballymagee PS</v>
          </cell>
        </row>
        <row r="128">
          <cell r="A128">
            <v>405</v>
          </cell>
          <cell r="B128" t="str">
            <v>Alex Morris</v>
          </cell>
          <cell r="C128" t="str">
            <v>primary school</v>
          </cell>
          <cell r="D128" t="str">
            <v>Ballymagee PS</v>
          </cell>
        </row>
        <row r="129">
          <cell r="A129">
            <v>406</v>
          </cell>
          <cell r="B129" t="str">
            <v>Jake Brown</v>
          </cell>
          <cell r="C129" t="str">
            <v>primary school</v>
          </cell>
          <cell r="D129" t="str">
            <v>Ballymagee PS</v>
          </cell>
        </row>
        <row r="130">
          <cell r="A130">
            <v>407</v>
          </cell>
          <cell r="B130" t="str">
            <v>Eden McCrea</v>
          </cell>
          <cell r="C130" t="str">
            <v>primary school</v>
          </cell>
          <cell r="D130" t="str">
            <v>Ballymagee PS</v>
          </cell>
        </row>
        <row r="131">
          <cell r="A131">
            <v>408</v>
          </cell>
          <cell r="B131" t="str">
            <v>Jack Regan</v>
          </cell>
          <cell r="C131" t="str">
            <v>primary school</v>
          </cell>
          <cell r="D131" t="str">
            <v>Ballymagee PS</v>
          </cell>
        </row>
        <row r="132">
          <cell r="A132">
            <v>409</v>
          </cell>
          <cell r="B132" t="str">
            <v>Lewis McDowell</v>
          </cell>
          <cell r="C132" t="str">
            <v>primary school</v>
          </cell>
          <cell r="D132" t="str">
            <v>Ballymagee PS</v>
          </cell>
        </row>
        <row r="133">
          <cell r="A133">
            <v>410</v>
          </cell>
          <cell r="B133" t="str">
            <v>Megan Stewart</v>
          </cell>
          <cell r="C133" t="str">
            <v>primary school</v>
          </cell>
          <cell r="D133" t="str">
            <v>Ballymagee PS</v>
          </cell>
        </row>
        <row r="134">
          <cell r="A134">
            <v>411</v>
          </cell>
          <cell r="B134" t="str">
            <v>Kate Reading</v>
          </cell>
          <cell r="C134" t="str">
            <v>primary school</v>
          </cell>
          <cell r="D134" t="str">
            <v>Ballymagee PS</v>
          </cell>
        </row>
        <row r="135">
          <cell r="A135">
            <v>412</v>
          </cell>
          <cell r="B135" t="str">
            <v>Pamela Kane</v>
          </cell>
          <cell r="C135" t="str">
            <v>Masters</v>
          </cell>
          <cell r="D135" t="str">
            <v>PACE Running Club</v>
          </cell>
        </row>
        <row r="136">
          <cell r="A136">
            <v>413</v>
          </cell>
          <cell r="B136" t="str">
            <v>Eamonn O'Reilly</v>
          </cell>
          <cell r="C136" t="str">
            <v>Masters</v>
          </cell>
          <cell r="D136" t="str">
            <v>North Down AC</v>
          </cell>
        </row>
        <row r="137">
          <cell r="A137">
            <v>414</v>
          </cell>
          <cell r="B137" t="str">
            <v>Stan Scott</v>
          </cell>
          <cell r="C137" t="str">
            <v>Masters</v>
          </cell>
          <cell r="D137" t="str">
            <v>Jog Lisburn</v>
          </cell>
        </row>
        <row r="138">
          <cell r="A138">
            <v>415</v>
          </cell>
          <cell r="B138" t="str">
            <v>Gerry O'Boyle</v>
          </cell>
          <cell r="C138" t="str">
            <v>Masters</v>
          </cell>
          <cell r="D138" t="str">
            <v>North Down AC</v>
          </cell>
        </row>
        <row r="139">
          <cell r="A139">
            <v>416</v>
          </cell>
          <cell r="B139" t="str">
            <v>June McMinn</v>
          </cell>
          <cell r="C139" t="str">
            <v>Masters</v>
          </cell>
          <cell r="D139" t="str">
            <v>North Down AC</v>
          </cell>
        </row>
        <row r="140">
          <cell r="A140">
            <v>417</v>
          </cell>
          <cell r="B140" t="str">
            <v>Glenn Armstrong</v>
          </cell>
          <cell r="C140" t="str">
            <v>masters</v>
          </cell>
          <cell r="D140" t="str">
            <v>North Down AC</v>
          </cell>
        </row>
        <row r="141">
          <cell r="A141">
            <v>418</v>
          </cell>
          <cell r="B141" t="str">
            <v>Jennifer Liggett</v>
          </cell>
          <cell r="C141" t="str">
            <v>Masters</v>
          </cell>
          <cell r="D141" t="str">
            <v>Jog Lisburn</v>
          </cell>
        </row>
        <row r="142">
          <cell r="A142">
            <v>419</v>
          </cell>
          <cell r="B142" t="str">
            <v>Andrew Liggett</v>
          </cell>
          <cell r="C142" t="str">
            <v>Masters</v>
          </cell>
          <cell r="D142" t="str">
            <v>Jog Lisburn</v>
          </cell>
        </row>
        <row r="143">
          <cell r="A143">
            <v>420</v>
          </cell>
          <cell r="B143" t="str">
            <v>Tracy Andrews</v>
          </cell>
          <cell r="C143" t="str">
            <v>Masters</v>
          </cell>
          <cell r="D143" t="str">
            <v>County Antrim Harriers</v>
          </cell>
        </row>
        <row r="144">
          <cell r="A144">
            <v>421</v>
          </cell>
          <cell r="B144" t="str">
            <v>Neil Carty</v>
          </cell>
          <cell r="C144" t="str">
            <v>Masters</v>
          </cell>
          <cell r="D144" t="str">
            <v>North Belfast Harriers</v>
          </cell>
        </row>
        <row r="145">
          <cell r="A145">
            <v>422</v>
          </cell>
          <cell r="B145" t="str">
            <v>Stephen Begley</v>
          </cell>
          <cell r="C145" t="str">
            <v>Masters</v>
          </cell>
          <cell r="D145" t="str">
            <v>Albertville AC</v>
          </cell>
        </row>
        <row r="146">
          <cell r="A146">
            <v>423</v>
          </cell>
          <cell r="B146" t="str">
            <v>Shane Logan</v>
          </cell>
          <cell r="C146" t="str">
            <v>Masters</v>
          </cell>
          <cell r="D146" t="str">
            <v>North Down AC</v>
          </cell>
        </row>
        <row r="147">
          <cell r="A147">
            <v>424</v>
          </cell>
          <cell r="B147" t="str">
            <v>Heather Kelly</v>
          </cell>
          <cell r="C147" t="str">
            <v>Masters</v>
          </cell>
        </row>
        <row r="148">
          <cell r="A148">
            <v>425</v>
          </cell>
          <cell r="B148" t="str">
            <v>Zara Fulton</v>
          </cell>
          <cell r="C148" t="str">
            <v>Masters</v>
          </cell>
          <cell r="D148" t="str">
            <v>North Down AC</v>
          </cell>
        </row>
        <row r="149">
          <cell r="A149">
            <v>426</v>
          </cell>
          <cell r="B149" t="str">
            <v>Paul Carroll</v>
          </cell>
          <cell r="C149" t="str">
            <v>Masters</v>
          </cell>
          <cell r="D149" t="str">
            <v>Annadale Striders</v>
          </cell>
        </row>
        <row r="150">
          <cell r="A150">
            <v>427</v>
          </cell>
          <cell r="B150" t="str">
            <v>Peter Taylor</v>
          </cell>
          <cell r="C150" t="str">
            <v>Masters</v>
          </cell>
          <cell r="D150" t="str">
            <v>Dromore AC</v>
          </cell>
        </row>
        <row r="151">
          <cell r="A151">
            <v>428</v>
          </cell>
          <cell r="B151" t="str">
            <v>Karen Wilton</v>
          </cell>
          <cell r="C151" t="str">
            <v>Masters</v>
          </cell>
          <cell r="D151" t="str">
            <v>Jog Lisburn</v>
          </cell>
        </row>
        <row r="152">
          <cell r="A152">
            <v>429</v>
          </cell>
          <cell r="B152" t="str">
            <v>Stephen Ferguson</v>
          </cell>
          <cell r="C152" t="str">
            <v>Masters</v>
          </cell>
        </row>
        <row r="153">
          <cell r="A153">
            <v>430</v>
          </cell>
          <cell r="B153" t="str">
            <v>Andy Smyth</v>
          </cell>
          <cell r="C153" t="str">
            <v>Masters</v>
          </cell>
          <cell r="D153" t="str">
            <v>Seapark AC</v>
          </cell>
        </row>
        <row r="154">
          <cell r="A154">
            <v>431</v>
          </cell>
          <cell r="B154" t="str">
            <v>James Barr</v>
          </cell>
          <cell r="C154" t="str">
            <v>Masters</v>
          </cell>
          <cell r="D154" t="str">
            <v>North Down AC</v>
          </cell>
        </row>
        <row r="155">
          <cell r="A155">
            <v>432</v>
          </cell>
          <cell r="B155" t="str">
            <v>Helen Baird</v>
          </cell>
          <cell r="C155" t="str">
            <v>Masters</v>
          </cell>
          <cell r="D155" t="str">
            <v>County Antrim Harriers</v>
          </cell>
        </row>
        <row r="156">
          <cell r="A156">
            <v>433</v>
          </cell>
          <cell r="B156" t="str">
            <v>Ruth Morrison</v>
          </cell>
          <cell r="C156" t="str">
            <v>Masters</v>
          </cell>
          <cell r="D156" t="str">
            <v>County Antrim Harriers</v>
          </cell>
        </row>
        <row r="157">
          <cell r="A157">
            <v>434</v>
          </cell>
          <cell r="B157" t="str">
            <v>Irene Downey</v>
          </cell>
          <cell r="C157" t="str">
            <v>Masters</v>
          </cell>
          <cell r="D157" t="str">
            <v>County Antrim Harriers</v>
          </cell>
        </row>
        <row r="158">
          <cell r="A158">
            <v>435</v>
          </cell>
          <cell r="B158" t="str">
            <v>Wendy Forsyth</v>
          </cell>
          <cell r="C158" t="str">
            <v>Masters</v>
          </cell>
          <cell r="D158" t="str">
            <v>County Antrim Harriers</v>
          </cell>
        </row>
        <row r="159">
          <cell r="A159">
            <v>436</v>
          </cell>
          <cell r="B159" t="str">
            <v>Margaret Beattie</v>
          </cell>
          <cell r="C159" t="str">
            <v>Masters</v>
          </cell>
          <cell r="D159" t="str">
            <v>County Antrim Harriers</v>
          </cell>
        </row>
        <row r="160">
          <cell r="A160">
            <v>437</v>
          </cell>
          <cell r="B160" t="str">
            <v>Gillian Jordan</v>
          </cell>
          <cell r="C160" t="str">
            <v>Masters</v>
          </cell>
          <cell r="D160" t="str">
            <v>Saintfield Striders</v>
          </cell>
        </row>
        <row r="161">
          <cell r="A161">
            <v>438</v>
          </cell>
          <cell r="B161" t="str">
            <v>Alan Jordan</v>
          </cell>
          <cell r="C161" t="str">
            <v>Masters</v>
          </cell>
          <cell r="D161" t="str">
            <v>Saintfield Striders</v>
          </cell>
        </row>
        <row r="162">
          <cell r="A162">
            <v>439</v>
          </cell>
          <cell r="B162" t="str">
            <v>Jim Finlay</v>
          </cell>
          <cell r="C162" t="str">
            <v>Masters</v>
          </cell>
          <cell r="D162" t="str">
            <v>East Antrim Harriers</v>
          </cell>
        </row>
        <row r="163">
          <cell r="A163">
            <v>440</v>
          </cell>
          <cell r="B163" t="str">
            <v>James Lemon</v>
          </cell>
          <cell r="C163" t="str">
            <v>Masters</v>
          </cell>
          <cell r="D163" t="str">
            <v>Penninsula Tri</v>
          </cell>
        </row>
        <row r="164">
          <cell r="A164">
            <v>441</v>
          </cell>
          <cell r="B164" t="str">
            <v>David Turtle</v>
          </cell>
          <cell r="C164" t="str">
            <v>Masters</v>
          </cell>
          <cell r="D164" t="str">
            <v>East Antrim Harriers</v>
          </cell>
        </row>
        <row r="165">
          <cell r="A165">
            <v>442</v>
          </cell>
          <cell r="B165" t="str">
            <v>Greg McClure</v>
          </cell>
          <cell r="C165" t="str">
            <v>Masters</v>
          </cell>
          <cell r="D165" t="str">
            <v>North Belfast Harriers</v>
          </cell>
        </row>
        <row r="166">
          <cell r="A166">
            <v>443</v>
          </cell>
          <cell r="B166" t="str">
            <v xml:space="preserve">Philip Brines </v>
          </cell>
          <cell r="C166" t="str">
            <v>Masters</v>
          </cell>
          <cell r="D166" t="str">
            <v>Lagan Valley AC</v>
          </cell>
        </row>
        <row r="167">
          <cell r="A167">
            <v>444</v>
          </cell>
          <cell r="B167" t="str">
            <v>Mitchell Brown</v>
          </cell>
          <cell r="C167" t="str">
            <v>Masters</v>
          </cell>
          <cell r="D167" t="str">
            <v>North Down AC</v>
          </cell>
        </row>
        <row r="168">
          <cell r="A168">
            <v>445</v>
          </cell>
          <cell r="B168" t="str">
            <v>Norman Mawhinney</v>
          </cell>
          <cell r="C168" t="str">
            <v>Masters</v>
          </cell>
          <cell r="D168" t="str">
            <v xml:space="preserve">Scrabo Striders </v>
          </cell>
        </row>
        <row r="169">
          <cell r="A169">
            <v>446</v>
          </cell>
          <cell r="B169" t="str">
            <v>Thomas McCorry</v>
          </cell>
          <cell r="C169" t="str">
            <v>Masters</v>
          </cell>
          <cell r="D169" t="str">
            <v>Annadale Striders</v>
          </cell>
        </row>
        <row r="170">
          <cell r="A170">
            <v>447</v>
          </cell>
          <cell r="B170" t="str">
            <v>Neill Dickson</v>
          </cell>
          <cell r="C170" t="str">
            <v>Masters</v>
          </cell>
          <cell r="D170" t="str">
            <v>Penninsula Tri</v>
          </cell>
        </row>
        <row r="171">
          <cell r="A171">
            <v>448</v>
          </cell>
          <cell r="B171" t="str">
            <v>Pamela Phillips</v>
          </cell>
          <cell r="C171" t="str">
            <v>Masters</v>
          </cell>
          <cell r="D171" t="str">
            <v>North Down AC</v>
          </cell>
        </row>
        <row r="172">
          <cell r="A172">
            <v>449</v>
          </cell>
          <cell r="B172" t="str">
            <v>Denise Logue</v>
          </cell>
          <cell r="C172" t="str">
            <v>Masters</v>
          </cell>
          <cell r="D172" t="str">
            <v>Ballydrain Harriers</v>
          </cell>
        </row>
        <row r="173">
          <cell r="A173">
            <v>510</v>
          </cell>
          <cell r="B173" t="str">
            <v>Aaron Blaine</v>
          </cell>
          <cell r="C173" t="str">
            <v>U13</v>
          </cell>
          <cell r="D173" t="str">
            <v>Scrabo Striders Juniors</v>
          </cell>
        </row>
        <row r="174">
          <cell r="A174">
            <v>512</v>
          </cell>
          <cell r="B174" t="str">
            <v>Riley Hanna</v>
          </cell>
          <cell r="C174" t="str">
            <v>U13</v>
          </cell>
          <cell r="D174" t="str">
            <v>Scrabo Striders Juniors</v>
          </cell>
        </row>
        <row r="175">
          <cell r="A175">
            <v>514</v>
          </cell>
          <cell r="B175" t="str">
            <v>Laura Scott</v>
          </cell>
          <cell r="C175" t="str">
            <v>U13</v>
          </cell>
          <cell r="D175" t="str">
            <v>Scrabo Striders Juniors</v>
          </cell>
        </row>
        <row r="176">
          <cell r="A176">
            <v>515</v>
          </cell>
          <cell r="B176" t="str">
            <v>Sam Doyle</v>
          </cell>
          <cell r="C176" t="str">
            <v>U13</v>
          </cell>
          <cell r="D176" t="str">
            <v>North Down AC</v>
          </cell>
        </row>
        <row r="177">
          <cell r="A177">
            <v>516</v>
          </cell>
          <cell r="B177" t="str">
            <v>Oliver Playfair</v>
          </cell>
          <cell r="C177" t="str">
            <v>U13</v>
          </cell>
          <cell r="D177" t="str">
            <v>North Down AC</v>
          </cell>
        </row>
        <row r="178">
          <cell r="A178">
            <v>517</v>
          </cell>
          <cell r="B178" t="str">
            <v>Lauren Cheatley</v>
          </cell>
          <cell r="C178" t="str">
            <v>U13</v>
          </cell>
          <cell r="D178" t="str">
            <v>North Down AC</v>
          </cell>
        </row>
        <row r="179">
          <cell r="A179">
            <v>518</v>
          </cell>
          <cell r="B179" t="str">
            <v>Zoe Kirk</v>
          </cell>
          <cell r="C179" t="str">
            <v>U13</v>
          </cell>
          <cell r="D179" t="str">
            <v>North Down AC</v>
          </cell>
        </row>
        <row r="180">
          <cell r="A180">
            <v>519</v>
          </cell>
          <cell r="B180" t="str">
            <v>Euan Monro</v>
          </cell>
          <cell r="C180" t="str">
            <v>U13</v>
          </cell>
          <cell r="D180" t="str">
            <v>Loughview AC</v>
          </cell>
        </row>
        <row r="181">
          <cell r="A181">
            <v>520</v>
          </cell>
          <cell r="B181" t="str">
            <v>Caitilin Coffey</v>
          </cell>
          <cell r="C181" t="str">
            <v>U17</v>
          </cell>
          <cell r="D181" t="str">
            <v>City of Lisburn AC</v>
          </cell>
        </row>
        <row r="182">
          <cell r="A182">
            <v>521</v>
          </cell>
          <cell r="B182" t="str">
            <v>Eimear Mulligan</v>
          </cell>
          <cell r="C182" t="str">
            <v>U13</v>
          </cell>
          <cell r="D182" t="str">
            <v>North Down AC</v>
          </cell>
        </row>
        <row r="183">
          <cell r="A183">
            <v>522</v>
          </cell>
          <cell r="B183" t="str">
            <v>Cameron McCracken</v>
          </cell>
          <cell r="C183" t="str">
            <v>U13</v>
          </cell>
          <cell r="D183" t="str">
            <v>North Down AC</v>
          </cell>
        </row>
        <row r="184">
          <cell r="A184">
            <v>523</v>
          </cell>
          <cell r="B184" t="str">
            <v>Eva Gibson</v>
          </cell>
          <cell r="C184" t="str">
            <v>U13</v>
          </cell>
          <cell r="D184" t="str">
            <v>North Down AC</v>
          </cell>
        </row>
        <row r="185">
          <cell r="A185">
            <v>524</v>
          </cell>
          <cell r="B185" t="str">
            <v>Finlay Mayne</v>
          </cell>
          <cell r="C185" t="str">
            <v>U13</v>
          </cell>
          <cell r="D185" t="str">
            <v>Loughview AC</v>
          </cell>
        </row>
        <row r="186">
          <cell r="A186">
            <v>525</v>
          </cell>
          <cell r="B186" t="str">
            <v>Rebecca Rosster</v>
          </cell>
          <cell r="C186" t="str">
            <v>U17</v>
          </cell>
          <cell r="D186" t="str">
            <v>Loughview AC</v>
          </cell>
        </row>
        <row r="187">
          <cell r="A187">
            <v>526</v>
          </cell>
          <cell r="B187" t="str">
            <v>Catherine Martin</v>
          </cell>
          <cell r="C187" t="str">
            <v>U17</v>
          </cell>
          <cell r="D187" t="str">
            <v>Loughview AC</v>
          </cell>
        </row>
        <row r="188">
          <cell r="A188">
            <v>527</v>
          </cell>
          <cell r="B188" t="str">
            <v>Calum McDonagh</v>
          </cell>
          <cell r="C188" t="str">
            <v>U17</v>
          </cell>
          <cell r="D188" t="str">
            <v>Burren Ac</v>
          </cell>
        </row>
        <row r="189">
          <cell r="A189">
            <v>528</v>
          </cell>
          <cell r="B189" t="str">
            <v>Tom McKeveney</v>
          </cell>
          <cell r="C189" t="str">
            <v>U17</v>
          </cell>
          <cell r="D189" t="str">
            <v>Burren Ac</v>
          </cell>
        </row>
        <row r="190">
          <cell r="A190">
            <v>529</v>
          </cell>
          <cell r="B190" t="str">
            <v>Ella Donnelly</v>
          </cell>
          <cell r="C190" t="str">
            <v>U13</v>
          </cell>
          <cell r="D190" t="str">
            <v>City of Lisburn AC</v>
          </cell>
        </row>
        <row r="191">
          <cell r="A191">
            <v>530</v>
          </cell>
          <cell r="B191" t="str">
            <v>Fergus McGrady</v>
          </cell>
          <cell r="C191" t="str">
            <v>U17</v>
          </cell>
          <cell r="D191" t="str">
            <v>Lagan Valley AC</v>
          </cell>
        </row>
        <row r="192">
          <cell r="A192">
            <v>531</v>
          </cell>
          <cell r="B192" t="str">
            <v>Ultan O'Callaghan</v>
          </cell>
          <cell r="C192" t="str">
            <v>U17</v>
          </cell>
          <cell r="D192" t="str">
            <v>St Colman's</v>
          </cell>
        </row>
        <row r="193">
          <cell r="B193" t="str">
            <v>s</v>
          </cell>
          <cell r="C193" t="str">
            <v>seniors</v>
          </cell>
          <cell r="D193" t="str">
            <v xml:space="preserve">s </v>
          </cell>
        </row>
        <row r="194">
          <cell r="B194" t="str">
            <v>s</v>
          </cell>
          <cell r="C194" t="str">
            <v>U20</v>
          </cell>
          <cell r="D194" t="str">
            <v>s</v>
          </cell>
        </row>
        <row r="195">
          <cell r="B195" t="str">
            <v>s</v>
          </cell>
          <cell r="C195" t="str">
            <v>U15</v>
          </cell>
          <cell r="D195" t="str">
            <v>s</v>
          </cell>
        </row>
        <row r="196">
          <cell r="B196" t="str">
            <v>s</v>
          </cell>
          <cell r="C196" t="str">
            <v>U17</v>
          </cell>
          <cell r="D196" t="str">
            <v>s</v>
          </cell>
        </row>
        <row r="197">
          <cell r="B197" t="str">
            <v>s</v>
          </cell>
          <cell r="C197" t="str">
            <v>U17</v>
          </cell>
          <cell r="D197" t="str">
            <v>s</v>
          </cell>
        </row>
        <row r="198">
          <cell r="B198" t="str">
            <v>s</v>
          </cell>
          <cell r="C198" t="str">
            <v>U20</v>
          </cell>
          <cell r="D198" t="str">
            <v>s</v>
          </cell>
        </row>
        <row r="199">
          <cell r="B199" t="str">
            <v>s</v>
          </cell>
          <cell r="C199" t="str">
            <v>masters</v>
          </cell>
          <cell r="D199" t="str">
            <v>s</v>
          </cell>
        </row>
        <row r="200">
          <cell r="B200" t="str">
            <v>s</v>
          </cell>
          <cell r="C200" t="str">
            <v>seniors</v>
          </cell>
          <cell r="D200" t="str">
            <v>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4A4D-97BD-4BF3-A3FA-3AF63B6A4A7C}">
  <dimension ref="A1:F47"/>
  <sheetViews>
    <sheetView topLeftCell="A5" workbookViewId="0">
      <selection activeCell="E21" sqref="E21"/>
    </sheetView>
  </sheetViews>
  <sheetFormatPr defaultRowHeight="15" x14ac:dyDescent="0.25"/>
  <cols>
    <col min="3" max="3" width="7.7109375" customWidth="1"/>
    <col min="4" max="4" width="17.85546875" bestFit="1" customWidth="1"/>
    <col min="5" max="5" width="14.140625" bestFit="1" customWidth="1"/>
    <col min="6" max="6" width="44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3</v>
      </c>
    </row>
    <row r="7" spans="1:6" x14ac:dyDescent="0.25">
      <c r="A7" s="1" t="s">
        <v>10</v>
      </c>
      <c r="B7" s="2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5.23</v>
      </c>
      <c r="C8" s="3">
        <v>381</v>
      </c>
      <c r="D8" s="3" t="str">
        <f t="shared" ref="D8:D47" si="0">IF(ISBLANK(C8),"",VLOOKUP(C8,Entries,2))</f>
        <v>Holly Blease</v>
      </c>
      <c r="E8" s="3" t="str">
        <f t="shared" ref="E8:E47" si="1">IF(ISBLANK(C8),"",VLOOKUP(C8,Entries,3))</f>
        <v>primary school</v>
      </c>
      <c r="F8" s="3" t="str">
        <f t="shared" ref="F8:F47" si="2">IF(ISBLANK(C8),"",VLOOKUP(C8,Entries,4))</f>
        <v>North Down AC</v>
      </c>
    </row>
    <row r="9" spans="1:6" x14ac:dyDescent="0.25">
      <c r="A9" s="1">
        <v>2</v>
      </c>
      <c r="B9" s="2">
        <v>5.37</v>
      </c>
      <c r="C9" s="3">
        <v>159</v>
      </c>
      <c r="D9" s="3" t="str">
        <f t="shared" si="0"/>
        <v>Erin Playfair</v>
      </c>
      <c r="E9" s="3" t="str">
        <f t="shared" si="1"/>
        <v>primary school</v>
      </c>
      <c r="F9" s="3" t="str">
        <f t="shared" si="2"/>
        <v>Ballyholme PS</v>
      </c>
    </row>
    <row r="10" spans="1:6" x14ac:dyDescent="0.25">
      <c r="A10" s="1">
        <v>3</v>
      </c>
      <c r="B10" s="2">
        <v>5.48</v>
      </c>
      <c r="C10" s="3">
        <v>164</v>
      </c>
      <c r="D10" s="3" t="str">
        <f t="shared" si="0"/>
        <v>Daisy McGuigan</v>
      </c>
      <c r="E10" s="3" t="str">
        <f t="shared" si="1"/>
        <v>primary school</v>
      </c>
      <c r="F10" s="3" t="str">
        <f t="shared" si="2"/>
        <v>Ballymagee PS</v>
      </c>
    </row>
    <row r="11" spans="1:6" x14ac:dyDescent="0.25">
      <c r="A11" s="1">
        <v>4</v>
      </c>
      <c r="B11" s="2">
        <v>5.49</v>
      </c>
      <c r="C11" s="3">
        <v>177</v>
      </c>
      <c r="D11" s="3" t="str">
        <f t="shared" si="0"/>
        <v>Skye Dalzell</v>
      </c>
      <c r="E11" s="3" t="str">
        <f t="shared" si="1"/>
        <v>primary school</v>
      </c>
      <c r="F11" s="3" t="str">
        <f t="shared" si="2"/>
        <v>St Malachy's</v>
      </c>
    </row>
    <row r="12" spans="1:6" x14ac:dyDescent="0.25">
      <c r="A12" s="1">
        <v>5</v>
      </c>
      <c r="B12" s="2">
        <v>5.5</v>
      </c>
      <c r="C12" s="3">
        <v>158</v>
      </c>
      <c r="D12" s="3" t="str">
        <f t="shared" si="0"/>
        <v>Emily Ridout</v>
      </c>
      <c r="E12" s="3" t="str">
        <f t="shared" si="1"/>
        <v>primary school</v>
      </c>
      <c r="F12" s="3" t="str">
        <f t="shared" si="2"/>
        <v>Ballyholme PS</v>
      </c>
    </row>
    <row r="13" spans="1:6" x14ac:dyDescent="0.25">
      <c r="A13" s="1">
        <v>6</v>
      </c>
      <c r="B13" s="2">
        <v>5.53</v>
      </c>
      <c r="C13" s="3">
        <v>192</v>
      </c>
      <c r="D13" s="3" t="str">
        <f t="shared" si="0"/>
        <v>Erin Han</v>
      </c>
      <c r="E13" s="3" t="str">
        <f t="shared" si="1"/>
        <v>primary school</v>
      </c>
      <c r="F13" s="3" t="str">
        <f t="shared" si="2"/>
        <v>Loughview AC</v>
      </c>
    </row>
    <row r="14" spans="1:6" x14ac:dyDescent="0.25">
      <c r="A14" s="1">
        <v>7</v>
      </c>
      <c r="B14" s="2">
        <v>6.01</v>
      </c>
      <c r="C14" s="3">
        <v>156</v>
      </c>
      <c r="D14" s="3" t="str">
        <f t="shared" si="0"/>
        <v>Anna Moran</v>
      </c>
      <c r="E14" s="3" t="str">
        <f t="shared" si="1"/>
        <v>primary school</v>
      </c>
      <c r="F14" s="3" t="str">
        <f t="shared" si="2"/>
        <v>Ballyholme PS</v>
      </c>
    </row>
    <row r="15" spans="1:6" x14ac:dyDescent="0.25">
      <c r="A15" s="1">
        <v>8</v>
      </c>
      <c r="B15" s="2">
        <v>6.08</v>
      </c>
      <c r="C15" s="3">
        <v>178</v>
      </c>
      <c r="D15" s="3" t="str">
        <f t="shared" si="0"/>
        <v>Ruby Hamilton</v>
      </c>
      <c r="E15" s="3" t="str">
        <f t="shared" si="1"/>
        <v>primary school</v>
      </c>
      <c r="F15" s="3" t="str">
        <f t="shared" si="2"/>
        <v>St Malachy's</v>
      </c>
    </row>
    <row r="16" spans="1:6" x14ac:dyDescent="0.25">
      <c r="A16" s="1">
        <v>9</v>
      </c>
      <c r="B16" s="2">
        <v>6.1</v>
      </c>
      <c r="C16" s="3">
        <v>190</v>
      </c>
      <c r="D16" s="3" t="str">
        <f t="shared" si="0"/>
        <v>Isabella Monaghan</v>
      </c>
      <c r="E16" s="3" t="str">
        <f t="shared" si="1"/>
        <v>primary school</v>
      </c>
      <c r="F16" s="3" t="str">
        <f>IF(ISBLANK(C16),"",VLOOKUP(C16,Entries,4))</f>
        <v>North Down AC</v>
      </c>
    </row>
    <row r="17" spans="1:6" x14ac:dyDescent="0.25">
      <c r="A17" s="1">
        <v>10</v>
      </c>
      <c r="B17" s="2">
        <v>6.2</v>
      </c>
      <c r="C17" s="3">
        <v>157</v>
      </c>
      <c r="D17" s="3" t="str">
        <f t="shared" si="0"/>
        <v>Hollie Glasgow</v>
      </c>
      <c r="E17" s="3" t="str">
        <f t="shared" si="1"/>
        <v>primary school</v>
      </c>
      <c r="F17" s="3" t="str">
        <f t="shared" si="2"/>
        <v>Ballyholme PS</v>
      </c>
    </row>
    <row r="18" spans="1:6" x14ac:dyDescent="0.25">
      <c r="A18" s="1">
        <v>11</v>
      </c>
      <c r="B18" s="2">
        <v>6.26</v>
      </c>
      <c r="C18" s="3">
        <v>411</v>
      </c>
      <c r="D18" s="3" t="str">
        <f t="shared" si="0"/>
        <v>Kate Reading</v>
      </c>
      <c r="E18" s="3" t="str">
        <f t="shared" si="1"/>
        <v>primary school</v>
      </c>
      <c r="F18" s="3" t="str">
        <f t="shared" si="2"/>
        <v>Ballymagee PS</v>
      </c>
    </row>
    <row r="19" spans="1:6" x14ac:dyDescent="0.25">
      <c r="A19" s="1">
        <v>12</v>
      </c>
      <c r="B19" s="2">
        <v>6.25</v>
      </c>
      <c r="C19" s="3">
        <v>383</v>
      </c>
      <c r="D19" s="3" t="str">
        <f t="shared" si="0"/>
        <v>Lucy Moore</v>
      </c>
      <c r="E19" s="3" t="str">
        <f t="shared" si="1"/>
        <v>primary school</v>
      </c>
      <c r="F19" s="3" t="str">
        <f t="shared" si="2"/>
        <v>Towerview Primary School</v>
      </c>
    </row>
    <row r="20" spans="1:6" x14ac:dyDescent="0.25">
      <c r="A20" s="1">
        <v>13</v>
      </c>
      <c r="B20" s="2">
        <v>6.26</v>
      </c>
      <c r="C20" s="3">
        <v>386</v>
      </c>
      <c r="D20" s="3" t="str">
        <f t="shared" si="0"/>
        <v>Coco Smith</v>
      </c>
      <c r="E20" s="3" t="str">
        <f t="shared" si="1"/>
        <v>primary school</v>
      </c>
      <c r="F20" s="3" t="str">
        <f t="shared" si="2"/>
        <v>Towerview Primary School/ NDAC</v>
      </c>
    </row>
    <row r="21" spans="1:6" x14ac:dyDescent="0.25">
      <c r="A21" s="1">
        <v>14</v>
      </c>
      <c r="B21" s="2">
        <v>6.28</v>
      </c>
      <c r="C21" s="3">
        <v>176</v>
      </c>
      <c r="D21" s="3" t="str">
        <f t="shared" si="0"/>
        <v>Lucy Whitsitt</v>
      </c>
      <c r="E21" s="3" t="str">
        <f t="shared" si="1"/>
        <v>primary school</v>
      </c>
      <c r="F21" s="3" t="str">
        <f t="shared" si="2"/>
        <v>St Malachy's</v>
      </c>
    </row>
    <row r="22" spans="1:6" x14ac:dyDescent="0.25">
      <c r="A22" s="1">
        <v>15</v>
      </c>
      <c r="B22" s="2">
        <v>6.29</v>
      </c>
      <c r="C22" s="3">
        <v>161</v>
      </c>
      <c r="D22" s="3" t="str">
        <f t="shared" si="0"/>
        <v>Ciara Alderdice</v>
      </c>
      <c r="E22" s="3" t="str">
        <f t="shared" si="1"/>
        <v>primary school</v>
      </c>
      <c r="F22" s="3" t="str">
        <f t="shared" si="2"/>
        <v>Ballyholme PS</v>
      </c>
    </row>
    <row r="23" spans="1:6" x14ac:dyDescent="0.25">
      <c r="A23" s="1">
        <v>16</v>
      </c>
      <c r="B23" s="2">
        <v>6.3</v>
      </c>
      <c r="C23" s="3">
        <v>407</v>
      </c>
      <c r="D23" s="3" t="str">
        <f t="shared" si="0"/>
        <v>Eden McCrea</v>
      </c>
      <c r="E23" s="3" t="str">
        <f t="shared" si="1"/>
        <v>primary school</v>
      </c>
      <c r="F23" s="3" t="str">
        <f t="shared" si="2"/>
        <v>Ballymagee PS</v>
      </c>
    </row>
    <row r="24" spans="1:6" x14ac:dyDescent="0.25">
      <c r="A24" s="1">
        <v>17</v>
      </c>
      <c r="B24" s="2">
        <v>6.34</v>
      </c>
      <c r="C24" s="3">
        <v>387</v>
      </c>
      <c r="D24" s="3" t="str">
        <f t="shared" si="0"/>
        <v>Libbie Spiers</v>
      </c>
      <c r="E24" s="3" t="str">
        <f t="shared" si="1"/>
        <v>primary school</v>
      </c>
      <c r="F24" s="3" t="str">
        <f t="shared" si="2"/>
        <v>Towerview Primary School</v>
      </c>
    </row>
    <row r="25" spans="1:6" x14ac:dyDescent="0.25">
      <c r="A25" s="1">
        <v>18</v>
      </c>
      <c r="B25" s="2">
        <v>6.5</v>
      </c>
      <c r="C25" s="3">
        <v>385</v>
      </c>
      <c r="D25" s="3" t="str">
        <f t="shared" si="0"/>
        <v>Sophie Braniff</v>
      </c>
      <c r="E25" s="3" t="str">
        <f t="shared" si="1"/>
        <v>primary school</v>
      </c>
      <c r="F25" s="3" t="str">
        <f t="shared" si="2"/>
        <v>Towerview Primary School</v>
      </c>
    </row>
    <row r="26" spans="1:6" x14ac:dyDescent="0.25">
      <c r="A26" s="1">
        <v>19</v>
      </c>
      <c r="B26" s="2">
        <v>6.52</v>
      </c>
      <c r="C26" s="3">
        <v>384</v>
      </c>
      <c r="D26" s="3" t="str">
        <f t="shared" si="0"/>
        <v>Lucy Braniff</v>
      </c>
      <c r="E26" s="3" t="str">
        <f t="shared" si="1"/>
        <v>primary school</v>
      </c>
      <c r="F26" s="3" t="str">
        <f t="shared" si="2"/>
        <v>Towerview Primary School</v>
      </c>
    </row>
    <row r="27" spans="1:6" x14ac:dyDescent="0.25">
      <c r="A27" s="1">
        <v>20</v>
      </c>
      <c r="B27" s="2">
        <v>7.01</v>
      </c>
      <c r="C27" s="3">
        <v>160</v>
      </c>
      <c r="D27" s="3" t="str">
        <f t="shared" si="0"/>
        <v>Tess Philips</v>
      </c>
      <c r="E27" s="3" t="str">
        <f t="shared" si="1"/>
        <v>primary school</v>
      </c>
      <c r="F27" s="3" t="str">
        <f t="shared" si="2"/>
        <v>Ballyholme PS</v>
      </c>
    </row>
    <row r="28" spans="1:6" x14ac:dyDescent="0.25">
      <c r="A28" s="1">
        <v>21</v>
      </c>
      <c r="B28" s="2">
        <v>7.02</v>
      </c>
      <c r="C28" s="3">
        <v>378</v>
      </c>
      <c r="D28" s="3" t="str">
        <f t="shared" si="0"/>
        <v>Emma Creighton</v>
      </c>
      <c r="E28" s="3" t="str">
        <f t="shared" si="1"/>
        <v>primary school</v>
      </c>
      <c r="F28" s="3" t="str">
        <f t="shared" si="2"/>
        <v>Scrabo Striders Juniors / Victoria Primary School</v>
      </c>
    </row>
    <row r="29" spans="1:6" x14ac:dyDescent="0.25">
      <c r="A29" s="1">
        <v>22</v>
      </c>
      <c r="B29" s="2">
        <v>7.1</v>
      </c>
      <c r="C29" s="3">
        <v>166</v>
      </c>
      <c r="D29" s="3" t="str">
        <f t="shared" si="0"/>
        <v>Maisie Christie</v>
      </c>
      <c r="E29" s="3" t="str">
        <f t="shared" si="1"/>
        <v>primary school</v>
      </c>
      <c r="F29" s="3" t="str">
        <f t="shared" si="2"/>
        <v>Ballyholme PS</v>
      </c>
    </row>
    <row r="30" spans="1:6" x14ac:dyDescent="0.25">
      <c r="A30" s="1">
        <v>23</v>
      </c>
      <c r="B30" s="2">
        <v>7.11</v>
      </c>
      <c r="C30" s="3">
        <v>179</v>
      </c>
      <c r="D30" s="3" t="str">
        <f t="shared" si="0"/>
        <v>Lucia Duncan</v>
      </c>
      <c r="E30" s="3" t="str">
        <f t="shared" si="1"/>
        <v>primary school</v>
      </c>
      <c r="F30" s="3" t="str">
        <f t="shared" si="2"/>
        <v>St Malachy's</v>
      </c>
    </row>
    <row r="31" spans="1:6" x14ac:dyDescent="0.25">
      <c r="A31" s="1">
        <v>24</v>
      </c>
      <c r="B31" s="2">
        <v>7.16</v>
      </c>
      <c r="C31" s="3">
        <v>369</v>
      </c>
      <c r="D31" s="3" t="str">
        <f t="shared" si="0"/>
        <v>Faye Alexander</v>
      </c>
      <c r="E31" s="3" t="str">
        <f t="shared" si="1"/>
        <v>primary school</v>
      </c>
      <c r="F31" s="3" t="str">
        <f t="shared" si="2"/>
        <v>Scrabo Striders Juniors</v>
      </c>
    </row>
    <row r="32" spans="1:6" x14ac:dyDescent="0.25">
      <c r="A32" s="1">
        <v>25</v>
      </c>
      <c r="B32" s="2">
        <v>7.19</v>
      </c>
      <c r="C32" s="3">
        <v>371</v>
      </c>
      <c r="D32" s="3" t="str">
        <f t="shared" si="0"/>
        <v>Holly Scott</v>
      </c>
      <c r="E32" s="3" t="str">
        <f t="shared" si="1"/>
        <v>primary school</v>
      </c>
      <c r="F32" s="3" t="str">
        <f t="shared" si="2"/>
        <v>Scrabo Striders Juniors</v>
      </c>
    </row>
    <row r="33" spans="1:6" x14ac:dyDescent="0.25">
      <c r="A33" s="1">
        <v>26</v>
      </c>
      <c r="B33" s="2">
        <v>7.23</v>
      </c>
      <c r="C33" s="3">
        <v>175</v>
      </c>
      <c r="D33" s="3" t="str">
        <f t="shared" si="0"/>
        <v>Tara Fisher</v>
      </c>
      <c r="E33" s="3" t="str">
        <f t="shared" si="1"/>
        <v>primary school</v>
      </c>
      <c r="F33" s="3" t="str">
        <f t="shared" si="2"/>
        <v>St Malachy's</v>
      </c>
    </row>
    <row r="34" spans="1:6" x14ac:dyDescent="0.25">
      <c r="A34" s="1">
        <v>27</v>
      </c>
      <c r="B34" s="2">
        <v>7.28</v>
      </c>
      <c r="C34" s="3">
        <v>155</v>
      </c>
      <c r="D34" s="3" t="str">
        <f t="shared" si="0"/>
        <v>Ruby Forde</v>
      </c>
      <c r="E34" s="3" t="str">
        <f t="shared" si="1"/>
        <v>primary school</v>
      </c>
      <c r="F34" s="3" t="str">
        <f t="shared" si="2"/>
        <v>Ballyholme PS</v>
      </c>
    </row>
    <row r="35" spans="1:6" x14ac:dyDescent="0.25">
      <c r="A35" s="1">
        <v>28</v>
      </c>
      <c r="B35" s="2">
        <v>7.55</v>
      </c>
      <c r="C35" s="3">
        <v>182</v>
      </c>
      <c r="D35" s="3" t="str">
        <f t="shared" si="0"/>
        <v>Ellie Bullick</v>
      </c>
      <c r="E35" s="3" t="str">
        <f t="shared" si="1"/>
        <v>primary school</v>
      </c>
      <c r="F35" s="3" t="str">
        <f t="shared" si="2"/>
        <v>Downey House School</v>
      </c>
    </row>
    <row r="36" spans="1:6" x14ac:dyDescent="0.25">
      <c r="A36" s="1">
        <v>29</v>
      </c>
      <c r="B36" s="2">
        <v>8.0399999999999991</v>
      </c>
      <c r="C36" s="3">
        <v>183</v>
      </c>
      <c r="D36" s="3" t="str">
        <f t="shared" si="0"/>
        <v>Lara Crawford</v>
      </c>
      <c r="E36" s="3" t="str">
        <f t="shared" si="1"/>
        <v>primary school</v>
      </c>
      <c r="F36" s="3" t="str">
        <f t="shared" si="2"/>
        <v>Downey House School</v>
      </c>
    </row>
    <row r="37" spans="1:6" x14ac:dyDescent="0.25">
      <c r="A37" s="1">
        <v>30</v>
      </c>
      <c r="B37" s="2">
        <v>8.0399999999999991</v>
      </c>
      <c r="C37" s="3">
        <v>367</v>
      </c>
      <c r="D37" s="3" t="str">
        <f t="shared" si="0"/>
        <v>Eva Alexander</v>
      </c>
      <c r="E37" s="3" t="str">
        <f t="shared" si="1"/>
        <v>primary school</v>
      </c>
      <c r="F37" s="3" t="str">
        <f t="shared" si="2"/>
        <v>Scrabo Striders Juniors</v>
      </c>
    </row>
    <row r="38" spans="1:6" x14ac:dyDescent="0.25">
      <c r="A38" s="1">
        <v>31</v>
      </c>
      <c r="B38" s="2">
        <v>8.0500000000000007</v>
      </c>
      <c r="C38" s="3">
        <v>372</v>
      </c>
      <c r="D38" s="3" t="str">
        <f t="shared" si="0"/>
        <v>Leah Butler</v>
      </c>
      <c r="E38" s="3" t="str">
        <f t="shared" si="1"/>
        <v>primary school</v>
      </c>
      <c r="F38" s="3" t="str">
        <f t="shared" si="2"/>
        <v>Scrabo Striders Juniors</v>
      </c>
    </row>
    <row r="39" spans="1:6" x14ac:dyDescent="0.25">
      <c r="A39" s="1">
        <v>32</v>
      </c>
      <c r="B39" s="2">
        <v>8.34</v>
      </c>
      <c r="C39" s="3">
        <v>368</v>
      </c>
      <c r="D39" s="3" t="str">
        <f t="shared" si="0"/>
        <v>Evie maled</v>
      </c>
      <c r="E39" s="3" t="str">
        <f t="shared" si="1"/>
        <v>primary school</v>
      </c>
      <c r="F39" s="3" t="str">
        <f t="shared" si="2"/>
        <v>Scrabo Striders Juniors</v>
      </c>
    </row>
    <row r="40" spans="1:6" x14ac:dyDescent="0.25">
      <c r="A40" s="1">
        <v>33</v>
      </c>
      <c r="B40" s="2">
        <v>8.4600000000000009</v>
      </c>
      <c r="C40" s="3">
        <v>363</v>
      </c>
      <c r="D40" s="3" t="str">
        <f t="shared" si="0"/>
        <v>Alex Allen</v>
      </c>
      <c r="E40" s="3" t="str">
        <f t="shared" si="1"/>
        <v>primary school</v>
      </c>
      <c r="F40" s="3" t="str">
        <f t="shared" si="2"/>
        <v>Scrabo Striders Juniors</v>
      </c>
    </row>
    <row r="41" spans="1:6" x14ac:dyDescent="0.25">
      <c r="A41" s="1">
        <v>34</v>
      </c>
      <c r="B41" s="2">
        <v>8.52</v>
      </c>
      <c r="C41" s="3">
        <v>365</v>
      </c>
      <c r="D41" s="3" t="str">
        <f t="shared" si="0"/>
        <v>Aoife Collins</v>
      </c>
      <c r="E41" s="3" t="str">
        <f t="shared" si="1"/>
        <v>primary school</v>
      </c>
      <c r="F41" s="3" t="str">
        <f t="shared" si="2"/>
        <v>Scrabo Striders Juniors</v>
      </c>
    </row>
    <row r="42" spans="1:6" x14ac:dyDescent="0.25">
      <c r="A42" s="1">
        <v>35</v>
      </c>
      <c r="B42" s="2">
        <v>8.57</v>
      </c>
      <c r="C42" s="3">
        <v>370</v>
      </c>
      <c r="D42" s="3" t="str">
        <f t="shared" si="0"/>
        <v>Grace Fitzgerald</v>
      </c>
      <c r="E42" s="3" t="str">
        <f t="shared" si="1"/>
        <v>primary school</v>
      </c>
      <c r="F42" s="3" t="str">
        <f t="shared" si="2"/>
        <v>Scrabo Striders Juniors</v>
      </c>
    </row>
    <row r="43" spans="1:6" x14ac:dyDescent="0.25">
      <c r="A43" s="1">
        <v>36</v>
      </c>
      <c r="B43" s="2">
        <v>9.27</v>
      </c>
      <c r="C43" s="3">
        <v>380</v>
      </c>
      <c r="D43" s="3" t="str">
        <f t="shared" si="0"/>
        <v xml:space="preserve">Darcey Burns </v>
      </c>
      <c r="E43" s="3" t="str">
        <f t="shared" si="1"/>
        <v>primary school</v>
      </c>
      <c r="F43" s="3" t="str">
        <f t="shared" si="2"/>
        <v>Victoria Primary School</v>
      </c>
    </row>
    <row r="44" spans="1:6" x14ac:dyDescent="0.25">
      <c r="A44" s="1">
        <v>37</v>
      </c>
      <c r="B44" s="2">
        <v>9.2799999999999994</v>
      </c>
      <c r="C44" s="3">
        <v>364</v>
      </c>
      <c r="D44" s="3" t="str">
        <f t="shared" si="0"/>
        <v>Amelia Henderson</v>
      </c>
      <c r="E44" s="3" t="str">
        <f t="shared" si="1"/>
        <v>primary school</v>
      </c>
      <c r="F44" s="3" t="str">
        <f t="shared" si="2"/>
        <v>Scrabo Striders Juniors / Victora PS</v>
      </c>
    </row>
    <row r="45" spans="1:6" x14ac:dyDescent="0.25">
      <c r="A45" s="1">
        <v>38</v>
      </c>
      <c r="B45" s="2">
        <v>9.39</v>
      </c>
      <c r="C45" s="3">
        <v>402</v>
      </c>
      <c r="D45" s="3" t="str">
        <f t="shared" si="0"/>
        <v>Lauren Flanagan</v>
      </c>
      <c r="E45" s="3" t="str">
        <f t="shared" si="1"/>
        <v>primary school</v>
      </c>
      <c r="F45" s="3" t="str">
        <f t="shared" si="2"/>
        <v>Grange Park PS</v>
      </c>
    </row>
    <row r="46" spans="1:6" x14ac:dyDescent="0.25">
      <c r="A46" s="1">
        <v>39</v>
      </c>
      <c r="B46" s="2">
        <v>9.48</v>
      </c>
      <c r="C46" s="3">
        <v>401</v>
      </c>
      <c r="D46" s="3" t="str">
        <f t="shared" si="0"/>
        <v>Milana Megarry</v>
      </c>
      <c r="E46" s="3" t="str">
        <f t="shared" si="1"/>
        <v>primary school</v>
      </c>
      <c r="F46" s="3" t="str">
        <f t="shared" si="2"/>
        <v>Grange Park PS</v>
      </c>
    </row>
    <row r="47" spans="1:6" x14ac:dyDescent="0.25">
      <c r="A47" s="1">
        <v>40</v>
      </c>
      <c r="B47" s="2">
        <v>10.34</v>
      </c>
      <c r="C47" s="3">
        <v>410</v>
      </c>
      <c r="D47" s="3" t="str">
        <f t="shared" si="0"/>
        <v>Megan Stewart</v>
      </c>
      <c r="E47" s="3" t="str">
        <f t="shared" si="1"/>
        <v>primary school</v>
      </c>
      <c r="F47" s="3" t="str">
        <f t="shared" si="2"/>
        <v>Ballymagee PS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6581-FC84-4E76-BDAB-B67539A0A9B9}">
  <dimension ref="A1:F57"/>
  <sheetViews>
    <sheetView topLeftCell="A44" workbookViewId="0">
      <selection activeCell="D60" sqref="D60"/>
    </sheetView>
  </sheetViews>
  <sheetFormatPr defaultRowHeight="15" x14ac:dyDescent="0.25"/>
  <cols>
    <col min="4" max="4" width="19" bestFit="1" customWidth="1"/>
    <col min="5" max="5" width="14.140625" bestFit="1" customWidth="1"/>
    <col min="6" max="6" width="31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5</v>
      </c>
    </row>
    <row r="7" spans="1:6" x14ac:dyDescent="0.25">
      <c r="A7" s="1" t="s">
        <v>10</v>
      </c>
      <c r="B7" s="2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5.0199999999999996</v>
      </c>
      <c r="C8" s="3">
        <v>180</v>
      </c>
      <c r="D8" s="3" t="str">
        <f t="shared" ref="D8:D57" si="0">IF(ISBLANK(C8),"",VLOOKUP(C8,Entries,2))</f>
        <v>Aodhan Keag</v>
      </c>
      <c r="E8" s="3" t="str">
        <f t="shared" ref="E8:E57" si="1">IF(ISBLANK(C8),"",VLOOKUP(C8,Entries,3))</f>
        <v>primary school</v>
      </c>
      <c r="F8" s="3" t="str">
        <f t="shared" ref="F8:F57" si="2">IF(ISBLANK(C8),"",VLOOKUP(C8,Entries,4))</f>
        <v>North Down AC</v>
      </c>
    </row>
    <row r="9" spans="1:6" x14ac:dyDescent="0.25">
      <c r="A9" s="1">
        <v>2</v>
      </c>
      <c r="B9" s="2">
        <v>5.07</v>
      </c>
      <c r="C9" s="3">
        <v>375</v>
      </c>
      <c r="D9" s="3" t="str">
        <f t="shared" si="0"/>
        <v>Evan Tosh</v>
      </c>
      <c r="E9" s="3" t="str">
        <f t="shared" si="1"/>
        <v>primary school</v>
      </c>
      <c r="F9" s="3" t="str">
        <f t="shared" si="2"/>
        <v>Templepatrick PS</v>
      </c>
    </row>
    <row r="10" spans="1:6" x14ac:dyDescent="0.25">
      <c r="A10" s="1">
        <v>3</v>
      </c>
      <c r="B10" s="2">
        <v>5.13</v>
      </c>
      <c r="C10" s="3">
        <v>394</v>
      </c>
      <c r="D10" s="3" t="str">
        <f t="shared" si="0"/>
        <v xml:space="preserve">Isaac Dunne </v>
      </c>
      <c r="E10" s="3" t="str">
        <f t="shared" si="1"/>
        <v>primary school</v>
      </c>
      <c r="F10" s="3" t="str">
        <f t="shared" si="2"/>
        <v>Towerview Primary School/NDAC</v>
      </c>
    </row>
    <row r="11" spans="1:6" x14ac:dyDescent="0.25">
      <c r="A11" s="1">
        <v>4</v>
      </c>
      <c r="B11" s="2">
        <v>5.17</v>
      </c>
      <c r="C11" s="3">
        <v>388</v>
      </c>
      <c r="D11" s="3" t="str">
        <f t="shared" si="0"/>
        <v>Alex Downey</v>
      </c>
      <c r="E11" s="3" t="str">
        <f t="shared" si="1"/>
        <v>primary school</v>
      </c>
      <c r="F11" s="3" t="str">
        <f t="shared" si="2"/>
        <v>Towerview Primary School/NDAC</v>
      </c>
    </row>
    <row r="12" spans="1:6" x14ac:dyDescent="0.25">
      <c r="A12" s="1">
        <v>5</v>
      </c>
      <c r="B12" s="2">
        <v>5.22</v>
      </c>
      <c r="C12" s="3">
        <v>390</v>
      </c>
      <c r="D12" s="3" t="str">
        <f t="shared" si="0"/>
        <v>Bailey Duncan</v>
      </c>
      <c r="E12" s="3" t="str">
        <f t="shared" si="1"/>
        <v>primary school</v>
      </c>
      <c r="F12" s="3" t="str">
        <f t="shared" si="2"/>
        <v>Towerview Primary School/NDAC</v>
      </c>
    </row>
    <row r="13" spans="1:6" x14ac:dyDescent="0.25">
      <c r="A13" s="1">
        <v>6</v>
      </c>
      <c r="B13" s="2">
        <v>5.33</v>
      </c>
      <c r="C13" s="3">
        <v>181</v>
      </c>
      <c r="D13" s="3" t="str">
        <f t="shared" si="0"/>
        <v>Isaac McIlwaine</v>
      </c>
      <c r="E13" s="3" t="str">
        <f t="shared" si="1"/>
        <v>primary school</v>
      </c>
      <c r="F13" s="3" t="str">
        <f t="shared" si="2"/>
        <v>Tandragee Primary School</v>
      </c>
    </row>
    <row r="14" spans="1:6" x14ac:dyDescent="0.25">
      <c r="A14" s="1">
        <v>7</v>
      </c>
      <c r="B14" s="2">
        <v>5.34</v>
      </c>
      <c r="C14" s="3">
        <v>301</v>
      </c>
      <c r="D14" s="3" t="str">
        <f t="shared" si="0"/>
        <v>Ethan Constable</v>
      </c>
      <c r="E14" s="3" t="str">
        <f t="shared" si="1"/>
        <v>primary school</v>
      </c>
      <c r="F14" s="3" t="str">
        <f t="shared" si="2"/>
        <v>North Down AC</v>
      </c>
    </row>
    <row r="15" spans="1:6" x14ac:dyDescent="0.25">
      <c r="A15" s="1">
        <v>8</v>
      </c>
      <c r="B15" s="2">
        <v>5.35</v>
      </c>
      <c r="C15" s="3">
        <v>392</v>
      </c>
      <c r="D15" s="3" t="str">
        <f t="shared" si="0"/>
        <v>Max Sykes</v>
      </c>
      <c r="E15" s="3" t="str">
        <f t="shared" si="1"/>
        <v>primary school</v>
      </c>
      <c r="F15" s="3" t="str">
        <f t="shared" si="2"/>
        <v>Towerview Primary School</v>
      </c>
    </row>
    <row r="16" spans="1:6" x14ac:dyDescent="0.25">
      <c r="A16" s="1">
        <v>9</v>
      </c>
      <c r="B16" s="2">
        <v>5.36</v>
      </c>
      <c r="C16" s="3">
        <v>151</v>
      </c>
      <c r="D16" s="3" t="str">
        <f t="shared" si="0"/>
        <v>Finn Merriman</v>
      </c>
      <c r="E16" s="3" t="str">
        <f t="shared" si="1"/>
        <v>primary school</v>
      </c>
      <c r="F16" s="3" t="str">
        <f>IF(ISBLANK(C16),"",VLOOKUP(C16,Entries,4))</f>
        <v>Ballyholme PS</v>
      </c>
    </row>
    <row r="17" spans="1:6" x14ac:dyDescent="0.25">
      <c r="A17" s="1">
        <v>10</v>
      </c>
      <c r="B17" s="2">
        <v>5.38</v>
      </c>
      <c r="C17" s="3">
        <v>170</v>
      </c>
      <c r="D17" s="3" t="str">
        <f t="shared" si="0"/>
        <v>Luke Braniff</v>
      </c>
      <c r="E17" s="3" t="str">
        <f t="shared" si="1"/>
        <v>primary school</v>
      </c>
      <c r="F17" s="3" t="str">
        <f t="shared" si="2"/>
        <v>St Comgalls</v>
      </c>
    </row>
    <row r="18" spans="1:6" x14ac:dyDescent="0.25">
      <c r="A18" s="1">
        <v>11</v>
      </c>
      <c r="B18" s="2">
        <v>5.38</v>
      </c>
      <c r="C18" s="3">
        <v>150</v>
      </c>
      <c r="D18" s="3" t="str">
        <f t="shared" si="0"/>
        <v>Milo Parker</v>
      </c>
      <c r="E18" s="3" t="str">
        <f t="shared" si="1"/>
        <v>primary school</v>
      </c>
      <c r="F18" s="3" t="str">
        <f t="shared" si="2"/>
        <v>Ballyholme PS</v>
      </c>
    </row>
    <row r="19" spans="1:6" x14ac:dyDescent="0.25">
      <c r="A19" s="1">
        <v>12</v>
      </c>
      <c r="B19" s="2">
        <v>5.44</v>
      </c>
      <c r="C19" s="3">
        <v>382</v>
      </c>
      <c r="D19" s="3" t="str">
        <f t="shared" si="0"/>
        <v>James Blease</v>
      </c>
      <c r="E19" s="3" t="str">
        <f t="shared" si="1"/>
        <v>primary school</v>
      </c>
      <c r="F19" s="3" t="str">
        <f t="shared" si="2"/>
        <v>North Down AC</v>
      </c>
    </row>
    <row r="20" spans="1:6" x14ac:dyDescent="0.25">
      <c r="A20" s="1">
        <v>13</v>
      </c>
      <c r="B20" s="2">
        <v>5.51</v>
      </c>
      <c r="C20" s="3">
        <v>186</v>
      </c>
      <c r="D20" s="3" t="str">
        <f t="shared" si="0"/>
        <v>James McClay</v>
      </c>
      <c r="E20" s="3" t="str">
        <f t="shared" si="1"/>
        <v>primary school</v>
      </c>
      <c r="F20" s="3" t="str">
        <f t="shared" si="2"/>
        <v>Downey House School</v>
      </c>
    </row>
    <row r="21" spans="1:6" x14ac:dyDescent="0.25">
      <c r="A21" s="1">
        <v>14</v>
      </c>
      <c r="B21" s="2">
        <v>5.53</v>
      </c>
      <c r="C21" s="3">
        <v>165</v>
      </c>
      <c r="D21" s="3" t="str">
        <f t="shared" si="0"/>
        <v>Theo Scott</v>
      </c>
      <c r="E21" s="3" t="str">
        <f t="shared" si="1"/>
        <v>primary school</v>
      </c>
      <c r="F21" s="3" t="str">
        <f t="shared" si="2"/>
        <v>Ballyholme PS</v>
      </c>
    </row>
    <row r="22" spans="1:6" x14ac:dyDescent="0.25">
      <c r="A22" s="1">
        <v>15</v>
      </c>
      <c r="B22" s="2">
        <v>5.55</v>
      </c>
      <c r="C22" s="3">
        <v>172</v>
      </c>
      <c r="D22" s="3" t="str">
        <f t="shared" si="0"/>
        <v>Dylan Dyer</v>
      </c>
      <c r="E22" s="3" t="str">
        <f t="shared" si="1"/>
        <v>primary school</v>
      </c>
      <c r="F22" s="3" t="str">
        <f t="shared" si="2"/>
        <v>St Malachy's</v>
      </c>
    </row>
    <row r="23" spans="1:6" x14ac:dyDescent="0.25">
      <c r="A23" s="1">
        <v>16</v>
      </c>
      <c r="B23" s="2">
        <v>5.56</v>
      </c>
      <c r="C23" s="3">
        <v>396</v>
      </c>
      <c r="D23" s="3" t="str">
        <f t="shared" si="0"/>
        <v>Charlie Patton</v>
      </c>
      <c r="E23" s="3" t="str">
        <f t="shared" si="1"/>
        <v>primary school</v>
      </c>
      <c r="F23" s="3" t="str">
        <f t="shared" si="2"/>
        <v>Grange Park PS</v>
      </c>
    </row>
    <row r="24" spans="1:6" x14ac:dyDescent="0.25">
      <c r="A24" s="1">
        <v>17</v>
      </c>
      <c r="B24" s="2">
        <v>5.57</v>
      </c>
      <c r="C24" s="3">
        <v>148</v>
      </c>
      <c r="D24" s="3" t="str">
        <f t="shared" si="0"/>
        <v>Matthew Holden</v>
      </c>
      <c r="E24" s="3" t="str">
        <f t="shared" si="1"/>
        <v>primary school</v>
      </c>
      <c r="F24" s="3" t="str">
        <f t="shared" si="2"/>
        <v>Ballyholme PS</v>
      </c>
    </row>
    <row r="25" spans="1:6" x14ac:dyDescent="0.25">
      <c r="A25" s="1">
        <v>18</v>
      </c>
      <c r="B25" s="2">
        <v>5.57</v>
      </c>
      <c r="C25" s="3">
        <v>146</v>
      </c>
      <c r="D25" s="3" t="str">
        <f t="shared" si="0"/>
        <v>Jack Bright</v>
      </c>
      <c r="E25" s="3" t="str">
        <f t="shared" si="1"/>
        <v>primary school</v>
      </c>
      <c r="F25" s="3" t="str">
        <f t="shared" si="2"/>
        <v>Ballyholme PS</v>
      </c>
    </row>
    <row r="26" spans="1:6" x14ac:dyDescent="0.25">
      <c r="A26" s="1">
        <v>19</v>
      </c>
      <c r="B26" s="2">
        <v>6</v>
      </c>
      <c r="C26" s="3">
        <v>389</v>
      </c>
      <c r="D26" s="3" t="str">
        <f t="shared" si="0"/>
        <v>Joshua Wilson</v>
      </c>
      <c r="E26" s="3" t="str">
        <f t="shared" si="1"/>
        <v>primary school</v>
      </c>
      <c r="F26" s="3" t="str">
        <f t="shared" si="2"/>
        <v>Towerview Primary School</v>
      </c>
    </row>
    <row r="27" spans="1:6" x14ac:dyDescent="0.25">
      <c r="A27" s="1">
        <v>20</v>
      </c>
      <c r="B27" s="2">
        <v>6</v>
      </c>
      <c r="C27" s="3">
        <v>149</v>
      </c>
      <c r="D27" s="3" t="str">
        <f t="shared" si="0"/>
        <v>Jamie Armstrong</v>
      </c>
      <c r="E27" s="3" t="str">
        <f t="shared" si="1"/>
        <v>primary school</v>
      </c>
      <c r="F27" s="3" t="str">
        <f t="shared" si="2"/>
        <v>Ballyholme PS</v>
      </c>
    </row>
    <row r="28" spans="1:6" x14ac:dyDescent="0.25">
      <c r="A28" s="1">
        <v>21</v>
      </c>
      <c r="B28" s="2">
        <v>6.01</v>
      </c>
      <c r="C28" s="3">
        <v>167</v>
      </c>
      <c r="D28" s="3" t="str">
        <f t="shared" si="0"/>
        <v>Joel Birkett</v>
      </c>
      <c r="E28" s="3" t="str">
        <f t="shared" si="1"/>
        <v>primary school</v>
      </c>
      <c r="F28" s="3" t="str">
        <f t="shared" si="2"/>
        <v>Ballyholme PS</v>
      </c>
    </row>
    <row r="29" spans="1:6" x14ac:dyDescent="0.25">
      <c r="A29" s="1">
        <v>22</v>
      </c>
      <c r="B29" s="2">
        <v>6.04</v>
      </c>
      <c r="C29" s="3">
        <v>361</v>
      </c>
      <c r="D29" s="3" t="str">
        <f t="shared" si="0"/>
        <v>Ollie Hanna</v>
      </c>
      <c r="E29" s="3" t="str">
        <f t="shared" si="1"/>
        <v>primary school</v>
      </c>
      <c r="F29" s="3" t="str">
        <f t="shared" si="2"/>
        <v>Scrabo Striders Juniors</v>
      </c>
    </row>
    <row r="30" spans="1:6" x14ac:dyDescent="0.25">
      <c r="A30" s="1">
        <v>23</v>
      </c>
      <c r="B30" s="2">
        <v>6.05</v>
      </c>
      <c r="C30" s="3">
        <v>358</v>
      </c>
      <c r="D30" s="3" t="str">
        <f t="shared" si="0"/>
        <v>Ethan Lappin</v>
      </c>
      <c r="E30" s="3" t="str">
        <f t="shared" si="1"/>
        <v>primary school</v>
      </c>
      <c r="F30" s="3" t="str">
        <f t="shared" si="2"/>
        <v>Scrabo Striders Juniors</v>
      </c>
    </row>
    <row r="31" spans="1:6" x14ac:dyDescent="0.25">
      <c r="A31" s="1">
        <v>24</v>
      </c>
      <c r="B31" s="2">
        <v>6.05</v>
      </c>
      <c r="C31" s="3">
        <v>403</v>
      </c>
      <c r="D31" s="3" t="str">
        <f t="shared" si="0"/>
        <v>Tom Patton</v>
      </c>
      <c r="E31" s="3" t="str">
        <f t="shared" si="1"/>
        <v>primary school</v>
      </c>
      <c r="F31" s="3" t="str">
        <f t="shared" si="2"/>
        <v>Grange Park PS</v>
      </c>
    </row>
    <row r="32" spans="1:6" x14ac:dyDescent="0.25">
      <c r="A32" s="1">
        <v>25</v>
      </c>
      <c r="B32" s="2">
        <v>6.08</v>
      </c>
      <c r="C32" s="3">
        <v>393</v>
      </c>
      <c r="D32" s="3" t="str">
        <f t="shared" si="0"/>
        <v>Harry McMillan</v>
      </c>
      <c r="E32" s="3" t="str">
        <f t="shared" si="1"/>
        <v>primary school</v>
      </c>
      <c r="F32" s="3" t="str">
        <f t="shared" si="2"/>
        <v>Towerview Primary School</v>
      </c>
    </row>
    <row r="33" spans="1:6" x14ac:dyDescent="0.25">
      <c r="A33" s="1">
        <v>26</v>
      </c>
      <c r="B33" s="2">
        <v>6.27</v>
      </c>
      <c r="C33" s="3">
        <v>391</v>
      </c>
      <c r="D33" s="3" t="str">
        <f t="shared" si="0"/>
        <v>Lewis Brown</v>
      </c>
      <c r="E33" s="3" t="str">
        <f t="shared" si="1"/>
        <v>primary school</v>
      </c>
      <c r="F33" s="3" t="str">
        <f t="shared" si="2"/>
        <v>Towerview Primary School</v>
      </c>
    </row>
    <row r="34" spans="1:6" x14ac:dyDescent="0.25">
      <c r="A34" s="1">
        <v>27</v>
      </c>
      <c r="B34" s="2">
        <v>6.29</v>
      </c>
      <c r="C34" s="3">
        <v>144</v>
      </c>
      <c r="D34" s="3" t="str">
        <f t="shared" si="0"/>
        <v>Tomas Montgomery</v>
      </c>
      <c r="E34" s="3" t="str">
        <f t="shared" si="1"/>
        <v>primary school</v>
      </c>
      <c r="F34" s="3" t="str">
        <f t="shared" si="2"/>
        <v>Ballyholme PS</v>
      </c>
    </row>
    <row r="35" spans="1:6" x14ac:dyDescent="0.25">
      <c r="A35" s="1">
        <v>28</v>
      </c>
      <c r="B35" s="2">
        <v>6.33</v>
      </c>
      <c r="C35" s="3">
        <v>376</v>
      </c>
      <c r="D35" s="3" t="str">
        <f t="shared" si="0"/>
        <v>Conor McClements</v>
      </c>
      <c r="E35" s="3" t="str">
        <f t="shared" si="1"/>
        <v>primary school</v>
      </c>
      <c r="F35" s="3" t="str">
        <f t="shared" si="2"/>
        <v>Victoria Primary School</v>
      </c>
    </row>
    <row r="36" spans="1:6" x14ac:dyDescent="0.25">
      <c r="A36" s="1">
        <v>29</v>
      </c>
      <c r="B36" s="2">
        <v>6.34</v>
      </c>
      <c r="C36" s="3">
        <v>173</v>
      </c>
      <c r="D36" s="3" t="str">
        <f t="shared" si="0"/>
        <v>Jacob Lyness</v>
      </c>
      <c r="E36" s="3" t="str">
        <f t="shared" si="1"/>
        <v>primary school</v>
      </c>
      <c r="F36" s="3" t="str">
        <f t="shared" si="2"/>
        <v>St Malachy's</v>
      </c>
    </row>
    <row r="37" spans="1:6" x14ac:dyDescent="0.25">
      <c r="A37" s="1">
        <v>30</v>
      </c>
      <c r="B37" s="2">
        <v>6.41</v>
      </c>
      <c r="C37" s="3">
        <v>399</v>
      </c>
      <c r="D37" s="3" t="str">
        <f t="shared" si="0"/>
        <v>Toby Wilson</v>
      </c>
      <c r="E37" s="3" t="str">
        <f t="shared" si="1"/>
        <v>primary school</v>
      </c>
      <c r="F37" s="3" t="str">
        <f t="shared" si="2"/>
        <v>Grange Park PS</v>
      </c>
    </row>
    <row r="38" spans="1:6" x14ac:dyDescent="0.25">
      <c r="A38" s="1">
        <v>31</v>
      </c>
      <c r="B38" s="2">
        <v>6.49</v>
      </c>
      <c r="C38" s="3">
        <v>398</v>
      </c>
      <c r="D38" s="3" t="str">
        <f t="shared" si="0"/>
        <v>Ollie Drysdale</v>
      </c>
      <c r="E38" s="3" t="str">
        <f t="shared" si="1"/>
        <v>primary school</v>
      </c>
      <c r="F38" s="3" t="str">
        <f t="shared" si="2"/>
        <v>Grange Park PS</v>
      </c>
    </row>
    <row r="39" spans="1:6" x14ac:dyDescent="0.25">
      <c r="A39" s="1">
        <v>32</v>
      </c>
      <c r="B39" s="2">
        <v>6.52</v>
      </c>
      <c r="C39" s="3">
        <v>362</v>
      </c>
      <c r="D39" s="3" t="str">
        <f t="shared" si="0"/>
        <v>William Murphy</v>
      </c>
      <c r="E39" s="3" t="str">
        <f t="shared" si="1"/>
        <v>primary school</v>
      </c>
      <c r="F39" s="3" t="str">
        <f t="shared" si="2"/>
        <v>Scrabo Striders Juniors</v>
      </c>
    </row>
    <row r="40" spans="1:6" x14ac:dyDescent="0.25">
      <c r="A40" s="1">
        <v>33</v>
      </c>
      <c r="B40" s="2">
        <v>6.53</v>
      </c>
      <c r="C40" s="3">
        <v>152</v>
      </c>
      <c r="D40" s="3" t="str">
        <f t="shared" si="0"/>
        <v>Luke Boal</v>
      </c>
      <c r="E40" s="3" t="str">
        <f t="shared" si="1"/>
        <v>primary school</v>
      </c>
      <c r="F40" s="3" t="str">
        <f t="shared" si="2"/>
        <v>Ballyholme PS</v>
      </c>
    </row>
    <row r="41" spans="1:6" x14ac:dyDescent="0.25">
      <c r="A41" s="1">
        <v>34</v>
      </c>
      <c r="B41" s="2">
        <v>7.01</v>
      </c>
      <c r="C41" s="3">
        <v>168</v>
      </c>
      <c r="D41" s="3" t="str">
        <f t="shared" si="0"/>
        <v>Thomas Sutherland</v>
      </c>
      <c r="E41" s="3" t="str">
        <f t="shared" si="1"/>
        <v>primary school</v>
      </c>
      <c r="F41" s="3" t="str">
        <f t="shared" si="2"/>
        <v>North Down AC</v>
      </c>
    </row>
    <row r="42" spans="1:6" x14ac:dyDescent="0.25">
      <c r="A42" s="1">
        <v>35</v>
      </c>
      <c r="B42" s="2">
        <v>7.03</v>
      </c>
      <c r="C42" s="3">
        <v>147</v>
      </c>
      <c r="D42" s="3" t="str">
        <f t="shared" si="0"/>
        <v>Ryan Boudaoud</v>
      </c>
      <c r="E42" s="3" t="str">
        <f t="shared" si="1"/>
        <v>primary school</v>
      </c>
      <c r="F42" s="3" t="str">
        <f t="shared" si="2"/>
        <v>Ballyholme PS</v>
      </c>
    </row>
    <row r="43" spans="1:6" x14ac:dyDescent="0.25">
      <c r="A43" s="1">
        <v>36</v>
      </c>
      <c r="B43" s="2">
        <v>7.06</v>
      </c>
      <c r="C43" s="3">
        <v>397</v>
      </c>
      <c r="D43" s="3" t="str">
        <f t="shared" si="0"/>
        <v>Adam Neely</v>
      </c>
      <c r="E43" s="3" t="str">
        <f t="shared" si="1"/>
        <v>primary school</v>
      </c>
      <c r="F43" s="3" t="str">
        <f t="shared" si="2"/>
        <v>Grange Park PS</v>
      </c>
    </row>
    <row r="44" spans="1:6" x14ac:dyDescent="0.25">
      <c r="A44" s="1">
        <v>37</v>
      </c>
      <c r="B44" s="2">
        <v>7.08</v>
      </c>
      <c r="C44" s="3">
        <v>409</v>
      </c>
      <c r="D44" s="3" t="str">
        <f t="shared" si="0"/>
        <v>Lewis McDowell</v>
      </c>
      <c r="E44" s="3" t="str">
        <f t="shared" si="1"/>
        <v>primary school</v>
      </c>
      <c r="F44" s="3" t="str">
        <f t="shared" si="2"/>
        <v>Ballymagee PS</v>
      </c>
    </row>
    <row r="45" spans="1:6" x14ac:dyDescent="0.25">
      <c r="A45" s="1">
        <v>38</v>
      </c>
      <c r="B45" s="2">
        <v>7.09</v>
      </c>
      <c r="C45" s="3">
        <v>326</v>
      </c>
      <c r="D45" s="3" t="str">
        <f t="shared" si="0"/>
        <v>Archie Lappin</v>
      </c>
      <c r="E45" s="3" t="str">
        <f t="shared" si="1"/>
        <v>primary school</v>
      </c>
      <c r="F45" s="3" t="str">
        <f t="shared" si="2"/>
        <v>Scrabo Striders Juniors</v>
      </c>
    </row>
    <row r="46" spans="1:6" x14ac:dyDescent="0.25">
      <c r="A46" s="1">
        <v>39</v>
      </c>
      <c r="B46" s="2">
        <v>7.1</v>
      </c>
      <c r="C46" s="3">
        <v>154</v>
      </c>
      <c r="D46" s="3" t="str">
        <f t="shared" si="0"/>
        <v>Jonathan Lusty</v>
      </c>
      <c r="E46" s="3" t="str">
        <f t="shared" si="1"/>
        <v>primary school</v>
      </c>
      <c r="F46" s="3" t="str">
        <f t="shared" si="2"/>
        <v>Ballyholme PS</v>
      </c>
    </row>
    <row r="47" spans="1:6" x14ac:dyDescent="0.25">
      <c r="A47" s="1">
        <v>40</v>
      </c>
      <c r="B47" s="2">
        <v>7.11</v>
      </c>
      <c r="C47" s="3">
        <v>145</v>
      </c>
      <c r="D47" s="3" t="str">
        <f t="shared" si="0"/>
        <v>Ollie Reid</v>
      </c>
      <c r="E47" s="3" t="str">
        <f t="shared" si="1"/>
        <v>primary school</v>
      </c>
      <c r="F47" s="3" t="str">
        <f t="shared" si="2"/>
        <v>Ballyholme PS</v>
      </c>
    </row>
    <row r="48" spans="1:6" x14ac:dyDescent="0.25">
      <c r="A48" s="1">
        <v>41</v>
      </c>
      <c r="B48" s="2">
        <v>7.34</v>
      </c>
      <c r="C48" s="3">
        <v>360</v>
      </c>
      <c r="D48" s="3" t="str">
        <f t="shared" si="0"/>
        <v>Matthew Stevenson</v>
      </c>
      <c r="E48" s="3" t="str">
        <f t="shared" si="1"/>
        <v>primary school</v>
      </c>
      <c r="F48" s="3" t="str">
        <f t="shared" si="2"/>
        <v>Scrabo Striders Juniors</v>
      </c>
    </row>
    <row r="49" spans="1:6" x14ac:dyDescent="0.25">
      <c r="A49" s="1">
        <v>42</v>
      </c>
      <c r="B49" s="2">
        <v>7.49</v>
      </c>
      <c r="C49" s="3">
        <v>408</v>
      </c>
      <c r="D49" s="3" t="str">
        <f t="shared" si="0"/>
        <v>Jack Regan</v>
      </c>
      <c r="E49" s="3" t="str">
        <f t="shared" si="1"/>
        <v>primary school</v>
      </c>
      <c r="F49" s="3" t="str">
        <f t="shared" si="2"/>
        <v>Ballymagee PS</v>
      </c>
    </row>
    <row r="50" spans="1:6" x14ac:dyDescent="0.25">
      <c r="A50" s="1">
        <v>43</v>
      </c>
      <c r="B50" s="2">
        <v>7.5</v>
      </c>
      <c r="C50" s="3">
        <v>406</v>
      </c>
      <c r="D50" s="3" t="str">
        <f t="shared" si="0"/>
        <v>Jake Brown</v>
      </c>
      <c r="E50" s="3" t="str">
        <f t="shared" si="1"/>
        <v>primary school</v>
      </c>
      <c r="F50" s="3" t="str">
        <f t="shared" si="2"/>
        <v>Ballymagee PS</v>
      </c>
    </row>
    <row r="51" spans="1:6" x14ac:dyDescent="0.25">
      <c r="A51" s="1">
        <v>44</v>
      </c>
      <c r="B51" s="2">
        <v>8.09</v>
      </c>
      <c r="C51" s="3">
        <v>174</v>
      </c>
      <c r="D51" s="3" t="str">
        <f t="shared" si="0"/>
        <v>Reece Dalzell</v>
      </c>
      <c r="E51" s="3" t="str">
        <f t="shared" si="1"/>
        <v>primary school</v>
      </c>
      <c r="F51" s="3" t="str">
        <f t="shared" si="2"/>
        <v>St Malachy's</v>
      </c>
    </row>
    <row r="52" spans="1:6" x14ac:dyDescent="0.25">
      <c r="A52" s="1">
        <v>45</v>
      </c>
      <c r="B52" s="2">
        <v>8.1199999999999992</v>
      </c>
      <c r="C52" s="3">
        <v>153</v>
      </c>
      <c r="D52" s="3" t="str">
        <f t="shared" si="0"/>
        <v>Harry Rice</v>
      </c>
      <c r="E52" s="3" t="str">
        <f t="shared" si="1"/>
        <v>primary school</v>
      </c>
      <c r="F52" s="3" t="str">
        <f t="shared" si="2"/>
        <v>Ballyholme PS</v>
      </c>
    </row>
    <row r="53" spans="1:6" x14ac:dyDescent="0.25">
      <c r="A53" s="1">
        <v>46</v>
      </c>
      <c r="B53" s="2">
        <v>8.16</v>
      </c>
      <c r="C53" s="3">
        <v>405</v>
      </c>
      <c r="D53" s="3" t="str">
        <f t="shared" si="0"/>
        <v>Alex Morris</v>
      </c>
      <c r="E53" s="3" t="str">
        <f t="shared" si="1"/>
        <v>primary school</v>
      </c>
      <c r="F53" s="3" t="str">
        <f t="shared" si="2"/>
        <v>Ballymagee PS</v>
      </c>
    </row>
    <row r="54" spans="1:6" x14ac:dyDescent="0.25">
      <c r="A54" s="1">
        <v>47</v>
      </c>
      <c r="B54" s="2">
        <v>9.35</v>
      </c>
      <c r="C54" s="3">
        <v>400</v>
      </c>
      <c r="D54" s="3" t="str">
        <f t="shared" si="0"/>
        <v>Anwer Saad</v>
      </c>
      <c r="E54" s="3" t="str">
        <f t="shared" si="1"/>
        <v>primary school</v>
      </c>
      <c r="F54" s="3" t="str">
        <f t="shared" si="2"/>
        <v>Grange Park PS</v>
      </c>
    </row>
    <row r="55" spans="1:6" x14ac:dyDescent="0.25">
      <c r="A55" s="1">
        <v>48</v>
      </c>
      <c r="B55" s="2">
        <v>9.4600000000000009</v>
      </c>
      <c r="C55" s="3">
        <v>404</v>
      </c>
      <c r="D55" s="3" t="str">
        <f t="shared" si="0"/>
        <v>Reuben Murphy</v>
      </c>
      <c r="E55" s="3" t="str">
        <f t="shared" si="1"/>
        <v>primary school</v>
      </c>
      <c r="F55" s="3" t="str">
        <f t="shared" si="2"/>
        <v>Ballymagee PS</v>
      </c>
    </row>
    <row r="56" spans="1:6" x14ac:dyDescent="0.25">
      <c r="A56" s="1">
        <v>49</v>
      </c>
      <c r="B56" s="2">
        <v>9.4700000000000006</v>
      </c>
      <c r="C56" s="3">
        <v>163</v>
      </c>
      <c r="D56" s="3" t="str">
        <f t="shared" si="0"/>
        <v>Jack Watson</v>
      </c>
      <c r="E56" s="3" t="str">
        <f t="shared" si="1"/>
        <v>primary school</v>
      </c>
      <c r="F56" s="3" t="str">
        <f t="shared" si="2"/>
        <v>Ballymagee PS</v>
      </c>
    </row>
    <row r="57" spans="1:6" x14ac:dyDescent="0.25">
      <c r="A57" s="1">
        <v>50</v>
      </c>
      <c r="B57" s="2">
        <v>10.27</v>
      </c>
      <c r="C57" s="3">
        <v>189</v>
      </c>
      <c r="D57" s="3" t="str">
        <f t="shared" si="0"/>
        <v>Kimi Tennant</v>
      </c>
      <c r="E57" s="3" t="str">
        <f t="shared" si="1"/>
        <v>primary school</v>
      </c>
      <c r="F57" s="3" t="str">
        <f t="shared" si="2"/>
        <v>Ballymagee PS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49FC-299B-4E4B-855B-940631A00036}">
  <dimension ref="A1:F19"/>
  <sheetViews>
    <sheetView workbookViewId="0">
      <selection activeCell="D7" sqref="D7"/>
    </sheetView>
  </sheetViews>
  <sheetFormatPr defaultRowHeight="15" x14ac:dyDescent="0.25"/>
  <cols>
    <col min="4" max="4" width="19.28515625" bestFit="1" customWidth="1"/>
    <col min="6" max="6" width="21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6</v>
      </c>
    </row>
    <row r="7" spans="1:6" x14ac:dyDescent="0.25">
      <c r="A7" s="1" t="s">
        <v>10</v>
      </c>
      <c r="B7" s="2" t="s">
        <v>11</v>
      </c>
      <c r="C7" s="4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2">
        <v>10.33</v>
      </c>
      <c r="C8" s="5">
        <v>524</v>
      </c>
      <c r="D8" s="3" t="str">
        <f t="shared" ref="D8:D19" si="0">IF(ISBLANK(C8),"",VLOOKUP(C8,Entries,2))</f>
        <v>Finlay Mayne</v>
      </c>
      <c r="E8" s="3" t="str">
        <f t="shared" ref="E8:E19" si="1">IF(ISBLANK(C8),"",VLOOKUP(C8,Entries,3))</f>
        <v>U13</v>
      </c>
      <c r="F8" s="3" t="str">
        <f t="shared" ref="F8:F19" si="2">IF(ISBLANK(C8),"",VLOOKUP(C8,Entries,4))</f>
        <v>Loughview AC</v>
      </c>
    </row>
    <row r="9" spans="1:6" x14ac:dyDescent="0.25">
      <c r="A9" s="1">
        <v>2</v>
      </c>
      <c r="B9" s="2">
        <v>11.16</v>
      </c>
      <c r="C9" s="5">
        <v>516</v>
      </c>
      <c r="D9" s="3" t="str">
        <f t="shared" si="0"/>
        <v>Oliver Playfair</v>
      </c>
      <c r="E9" s="3" t="str">
        <f t="shared" si="1"/>
        <v>U13</v>
      </c>
      <c r="F9" s="3" t="str">
        <f t="shared" si="2"/>
        <v>North Down AC</v>
      </c>
    </row>
    <row r="10" spans="1:6" x14ac:dyDescent="0.25">
      <c r="A10" s="1">
        <v>3</v>
      </c>
      <c r="B10" s="2">
        <v>11.28</v>
      </c>
      <c r="C10" s="5">
        <v>515</v>
      </c>
      <c r="D10" s="3" t="str">
        <f t="shared" si="0"/>
        <v>Sam Doyle</v>
      </c>
      <c r="E10" s="3" t="str">
        <f t="shared" si="1"/>
        <v>U13</v>
      </c>
      <c r="F10" s="3" t="str">
        <f t="shared" si="2"/>
        <v>North Down AC</v>
      </c>
    </row>
    <row r="11" spans="1:6" x14ac:dyDescent="0.25">
      <c r="A11" s="1">
        <v>4</v>
      </c>
      <c r="B11" s="2">
        <v>11.36</v>
      </c>
      <c r="C11" s="5">
        <v>519</v>
      </c>
      <c r="D11" s="3" t="str">
        <f t="shared" si="0"/>
        <v>Euan Monro</v>
      </c>
      <c r="E11" s="3" t="str">
        <f t="shared" si="1"/>
        <v>U13</v>
      </c>
      <c r="F11" s="3" t="str">
        <f t="shared" si="2"/>
        <v>Loughview AC</v>
      </c>
    </row>
    <row r="12" spans="1:6" x14ac:dyDescent="0.25">
      <c r="A12" s="1">
        <v>5</v>
      </c>
      <c r="B12" s="2">
        <v>12.06</v>
      </c>
      <c r="C12" s="5">
        <v>517</v>
      </c>
      <c r="D12" s="3" t="str">
        <f t="shared" si="0"/>
        <v>Lauren Cheatley</v>
      </c>
      <c r="E12" s="3" t="str">
        <f t="shared" si="1"/>
        <v>U13</v>
      </c>
      <c r="F12" s="3" t="str">
        <f t="shared" si="2"/>
        <v>North Down AC</v>
      </c>
    </row>
    <row r="13" spans="1:6" x14ac:dyDescent="0.25">
      <c r="A13" s="1">
        <v>6</v>
      </c>
      <c r="B13" s="2">
        <v>13.11</v>
      </c>
      <c r="C13" s="5">
        <v>518</v>
      </c>
      <c r="D13" s="3" t="str">
        <f t="shared" si="0"/>
        <v>Zoe Kirk</v>
      </c>
      <c r="E13" s="3" t="str">
        <f t="shared" si="1"/>
        <v>U13</v>
      </c>
      <c r="F13" s="3" t="str">
        <f t="shared" si="2"/>
        <v>North Down AC</v>
      </c>
    </row>
    <row r="14" spans="1:6" x14ac:dyDescent="0.25">
      <c r="A14" s="1">
        <v>7</v>
      </c>
      <c r="B14" s="2">
        <v>13.15</v>
      </c>
      <c r="C14" s="5">
        <v>522</v>
      </c>
      <c r="D14" s="3" t="str">
        <f t="shared" si="0"/>
        <v>Cameron McCracken</v>
      </c>
      <c r="E14" s="3" t="str">
        <f t="shared" si="1"/>
        <v>U13</v>
      </c>
      <c r="F14" s="3" t="str">
        <f t="shared" si="2"/>
        <v>North Down AC</v>
      </c>
    </row>
    <row r="15" spans="1:6" x14ac:dyDescent="0.25">
      <c r="A15" s="1">
        <v>8</v>
      </c>
      <c r="B15" s="2">
        <v>13.16</v>
      </c>
      <c r="C15" s="5">
        <v>523</v>
      </c>
      <c r="D15" s="3" t="str">
        <f t="shared" si="0"/>
        <v>Eva Gibson</v>
      </c>
      <c r="E15" s="3" t="str">
        <f t="shared" si="1"/>
        <v>U13</v>
      </c>
      <c r="F15" s="3" t="str">
        <f t="shared" si="2"/>
        <v>North Down AC</v>
      </c>
    </row>
    <row r="16" spans="1:6" x14ac:dyDescent="0.25">
      <c r="A16" s="1">
        <v>9</v>
      </c>
      <c r="B16" s="2">
        <v>13.27</v>
      </c>
      <c r="C16" s="5">
        <v>514</v>
      </c>
      <c r="D16" s="3" t="str">
        <f t="shared" si="0"/>
        <v>Laura Scott</v>
      </c>
      <c r="E16" s="3" t="str">
        <f t="shared" si="1"/>
        <v>U13</v>
      </c>
      <c r="F16" s="3" t="str">
        <f t="shared" si="2"/>
        <v>Scrabo Striders Juniors</v>
      </c>
    </row>
    <row r="17" spans="1:6" x14ac:dyDescent="0.25">
      <c r="A17" s="1">
        <v>10</v>
      </c>
      <c r="B17" s="2">
        <v>13.31</v>
      </c>
      <c r="C17" s="5">
        <v>510</v>
      </c>
      <c r="D17" s="3" t="str">
        <f t="shared" si="0"/>
        <v>Aaron Blaine</v>
      </c>
      <c r="E17" s="3" t="str">
        <f t="shared" si="1"/>
        <v>U13</v>
      </c>
      <c r="F17" s="3" t="str">
        <f t="shared" si="2"/>
        <v>Scrabo Striders Juniors</v>
      </c>
    </row>
    <row r="18" spans="1:6" x14ac:dyDescent="0.25">
      <c r="A18" s="1">
        <v>11</v>
      </c>
      <c r="B18" s="2">
        <v>14.04</v>
      </c>
      <c r="C18" s="5">
        <v>521</v>
      </c>
      <c r="D18" s="3" t="str">
        <f t="shared" si="0"/>
        <v>Eimear Mulligan</v>
      </c>
      <c r="E18" s="3" t="str">
        <f t="shared" si="1"/>
        <v>U13</v>
      </c>
      <c r="F18" s="3" t="str">
        <f t="shared" si="2"/>
        <v>North Down AC</v>
      </c>
    </row>
    <row r="19" spans="1:6" x14ac:dyDescent="0.25">
      <c r="A19" s="1">
        <v>12</v>
      </c>
      <c r="B19" s="2">
        <v>15.04</v>
      </c>
      <c r="C19" s="5">
        <v>512</v>
      </c>
      <c r="D19" s="3" t="str">
        <f t="shared" si="0"/>
        <v>Riley Hanna</v>
      </c>
      <c r="E19" s="3" t="str">
        <f t="shared" si="1"/>
        <v>U13</v>
      </c>
      <c r="F19" s="3" t="str">
        <f t="shared" si="2"/>
        <v>Scrabo Striders Juniors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DD7D-C6EA-4EEC-BE29-2EB2709900AE}">
  <dimension ref="A1:F24"/>
  <sheetViews>
    <sheetView topLeftCell="A10" workbookViewId="0">
      <selection activeCell="C26" sqref="C26"/>
    </sheetView>
  </sheetViews>
  <sheetFormatPr defaultRowHeight="15" x14ac:dyDescent="0.25"/>
  <cols>
    <col min="4" max="4" width="16.7109375" bestFit="1" customWidth="1"/>
    <col min="6" max="6" width="19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7</v>
      </c>
    </row>
    <row r="7" spans="1:6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1">
        <v>15.12</v>
      </c>
      <c r="C8" s="3">
        <v>527</v>
      </c>
      <c r="D8" s="3" t="str">
        <f t="shared" ref="D8:D24" si="0">IF(ISBLANK(C8),"",VLOOKUP(C8,Entries,2))</f>
        <v>Calum McDonagh</v>
      </c>
      <c r="E8" s="3" t="str">
        <f t="shared" ref="E8:E24" si="1">IF(ISBLANK(C8),"",VLOOKUP(C8,Entries,3))</f>
        <v>U17</v>
      </c>
      <c r="F8" s="3" t="str">
        <f t="shared" ref="F8:F24" si="2">IF(ISBLANK(C8),"",VLOOKUP(C8,Entries,4))</f>
        <v>Burren Ac</v>
      </c>
    </row>
    <row r="9" spans="1:6" x14ac:dyDescent="0.25">
      <c r="A9" s="1">
        <v>2</v>
      </c>
      <c r="B9" s="1">
        <v>15.39</v>
      </c>
      <c r="C9" s="3">
        <v>530</v>
      </c>
      <c r="D9" s="3" t="str">
        <f t="shared" si="0"/>
        <v>Fergus McGrady</v>
      </c>
      <c r="E9" s="3" t="str">
        <f t="shared" si="1"/>
        <v>U17</v>
      </c>
      <c r="F9" s="3" t="str">
        <f t="shared" si="2"/>
        <v>Lagan Valley AC</v>
      </c>
    </row>
    <row r="10" spans="1:6" x14ac:dyDescent="0.25">
      <c r="A10" s="1">
        <v>3</v>
      </c>
      <c r="B10" s="1">
        <v>15.46</v>
      </c>
      <c r="C10" s="3">
        <v>185</v>
      </c>
      <c r="D10" s="3" t="str">
        <f t="shared" si="0"/>
        <v>Kyle Thompson</v>
      </c>
      <c r="E10" s="3" t="str">
        <f t="shared" si="1"/>
        <v>U15</v>
      </c>
      <c r="F10" s="3" t="str">
        <f t="shared" si="2"/>
        <v>Loughview AC</v>
      </c>
    </row>
    <row r="11" spans="1:6" x14ac:dyDescent="0.25">
      <c r="A11" s="1">
        <v>4</v>
      </c>
      <c r="B11" s="1">
        <v>16.12</v>
      </c>
      <c r="C11" s="3">
        <v>531</v>
      </c>
      <c r="D11" s="3" t="str">
        <f t="shared" si="0"/>
        <v>Ultan O'Callaghan</v>
      </c>
      <c r="E11" s="3" t="str">
        <f t="shared" si="1"/>
        <v>U17</v>
      </c>
      <c r="F11" s="3" t="str">
        <f t="shared" si="2"/>
        <v>St Colman's</v>
      </c>
    </row>
    <row r="12" spans="1:6" x14ac:dyDescent="0.25">
      <c r="A12" s="1">
        <v>5</v>
      </c>
      <c r="B12" s="1">
        <v>16.14</v>
      </c>
      <c r="C12" s="3">
        <v>191</v>
      </c>
      <c r="D12" s="3" t="str">
        <f t="shared" si="0"/>
        <v>Rudy Mayne</v>
      </c>
      <c r="E12" s="3" t="str">
        <f t="shared" si="1"/>
        <v>U15</v>
      </c>
      <c r="F12" s="3" t="str">
        <f t="shared" si="2"/>
        <v>Loughview AC</v>
      </c>
    </row>
    <row r="13" spans="1:6" x14ac:dyDescent="0.25">
      <c r="A13" s="1">
        <v>6</v>
      </c>
      <c r="B13" s="1">
        <v>16.27</v>
      </c>
      <c r="C13" s="3">
        <v>526</v>
      </c>
      <c r="D13" s="3" t="str">
        <f t="shared" si="0"/>
        <v>Catherine Martin</v>
      </c>
      <c r="E13" s="3" t="str">
        <f t="shared" si="1"/>
        <v>U17</v>
      </c>
      <c r="F13" s="3" t="str">
        <f t="shared" si="2"/>
        <v>Loughview AC</v>
      </c>
    </row>
    <row r="14" spans="1:6" x14ac:dyDescent="0.25">
      <c r="A14" s="1">
        <v>7</v>
      </c>
      <c r="B14" s="1">
        <v>17.03</v>
      </c>
      <c r="C14" s="3">
        <v>528</v>
      </c>
      <c r="D14" s="3" t="str">
        <f t="shared" si="0"/>
        <v>Tom McKeveney</v>
      </c>
      <c r="E14" s="3" t="str">
        <f t="shared" si="1"/>
        <v>U17</v>
      </c>
      <c r="F14" s="3" t="str">
        <f t="shared" si="2"/>
        <v>Burren Ac</v>
      </c>
    </row>
    <row r="15" spans="1:6" x14ac:dyDescent="0.25">
      <c r="A15" s="1">
        <v>8</v>
      </c>
      <c r="B15" s="1">
        <v>17.09</v>
      </c>
      <c r="C15" s="3">
        <v>196</v>
      </c>
      <c r="D15" s="3" t="str">
        <f t="shared" si="0"/>
        <v>Ryan Lyness</v>
      </c>
      <c r="E15" s="3" t="str">
        <f t="shared" si="1"/>
        <v>U15</v>
      </c>
      <c r="F15" s="3" t="str">
        <f t="shared" si="2"/>
        <v>North Down AC</v>
      </c>
    </row>
    <row r="16" spans="1:6" x14ac:dyDescent="0.25">
      <c r="A16" s="1">
        <v>9</v>
      </c>
      <c r="B16" s="2">
        <v>17.100000000000001</v>
      </c>
      <c r="C16" s="3">
        <v>193</v>
      </c>
      <c r="D16" s="3" t="str">
        <f t="shared" si="0"/>
        <v>Isabella Perry</v>
      </c>
      <c r="E16" s="3" t="str">
        <f t="shared" si="1"/>
        <v>U15</v>
      </c>
      <c r="F16" s="3" t="str">
        <f t="shared" si="2"/>
        <v>Loughview AC</v>
      </c>
    </row>
    <row r="17" spans="1:6" x14ac:dyDescent="0.25">
      <c r="A17" s="1">
        <v>10</v>
      </c>
      <c r="B17" s="1">
        <v>17.12</v>
      </c>
      <c r="C17" s="3">
        <v>525</v>
      </c>
      <c r="D17" s="3" t="str">
        <f t="shared" si="0"/>
        <v>Rebecca Rosster</v>
      </c>
      <c r="E17" s="3" t="str">
        <f t="shared" si="1"/>
        <v>U17</v>
      </c>
      <c r="F17" s="3" t="str">
        <f t="shared" si="2"/>
        <v>Loughview AC</v>
      </c>
    </row>
    <row r="18" spans="1:6" x14ac:dyDescent="0.25">
      <c r="A18" s="1">
        <v>11</v>
      </c>
      <c r="B18" s="1">
        <v>17.190000000000001</v>
      </c>
      <c r="C18" s="3">
        <v>195</v>
      </c>
      <c r="D18" s="3" t="str">
        <f t="shared" si="0"/>
        <v>Tom Martin</v>
      </c>
      <c r="E18" s="3" t="str">
        <f t="shared" si="1"/>
        <v>U15</v>
      </c>
      <c r="F18" s="3" t="str">
        <f t="shared" si="2"/>
        <v>Loughview AC</v>
      </c>
    </row>
    <row r="19" spans="1:6" x14ac:dyDescent="0.25">
      <c r="A19" s="1">
        <v>12</v>
      </c>
      <c r="B19" s="1">
        <v>17.28</v>
      </c>
      <c r="C19" s="3">
        <v>171</v>
      </c>
      <c r="D19" s="3" t="str">
        <f t="shared" si="0"/>
        <v>Lucy Cheatley</v>
      </c>
      <c r="E19" s="3" t="str">
        <f t="shared" si="1"/>
        <v>U15</v>
      </c>
      <c r="F19" s="3" t="str">
        <f t="shared" si="2"/>
        <v>North Down AC</v>
      </c>
    </row>
    <row r="20" spans="1:6" x14ac:dyDescent="0.25">
      <c r="A20" s="1">
        <v>13</v>
      </c>
      <c r="B20" s="1">
        <v>17.54</v>
      </c>
      <c r="C20" s="3">
        <v>520</v>
      </c>
      <c r="D20" s="3" t="str">
        <f t="shared" si="0"/>
        <v>Caitilin Coffey</v>
      </c>
      <c r="E20" s="3" t="str">
        <f t="shared" si="1"/>
        <v>U17</v>
      </c>
      <c r="F20" s="3" t="str">
        <f t="shared" si="2"/>
        <v>City of Lisburn AC</v>
      </c>
    </row>
    <row r="21" spans="1:6" x14ac:dyDescent="0.25">
      <c r="A21" s="1">
        <v>14</v>
      </c>
      <c r="B21" s="1">
        <v>17.57</v>
      </c>
      <c r="C21" s="3">
        <v>142</v>
      </c>
      <c r="D21" s="3" t="str">
        <f t="shared" si="0"/>
        <v>Hollie Massey</v>
      </c>
      <c r="E21" s="3" t="str">
        <f t="shared" si="1"/>
        <v>U15</v>
      </c>
      <c r="F21" s="3" t="str">
        <f t="shared" si="2"/>
        <v>North Down AC</v>
      </c>
    </row>
    <row r="22" spans="1:6" x14ac:dyDescent="0.25">
      <c r="A22" s="1">
        <v>15</v>
      </c>
      <c r="B22" s="1">
        <v>18.170000000000002</v>
      </c>
      <c r="C22" s="3">
        <v>187</v>
      </c>
      <c r="D22" s="3" t="str">
        <f t="shared" si="0"/>
        <v>Ava Mehaffey</v>
      </c>
      <c r="E22" s="3" t="str">
        <f t="shared" si="1"/>
        <v>U15</v>
      </c>
      <c r="F22" s="3" t="str">
        <f t="shared" si="2"/>
        <v>City of Lisburn AC</v>
      </c>
    </row>
    <row r="23" spans="1:6" x14ac:dyDescent="0.25">
      <c r="A23" s="1">
        <v>16</v>
      </c>
      <c r="B23" s="1">
        <v>18.39</v>
      </c>
      <c r="C23" s="3">
        <v>197</v>
      </c>
      <c r="D23" s="3" t="str">
        <f t="shared" si="0"/>
        <v>Mac Eager</v>
      </c>
      <c r="E23" s="3" t="str">
        <f t="shared" si="1"/>
        <v>U15</v>
      </c>
      <c r="F23" s="3" t="str">
        <f t="shared" si="2"/>
        <v>North Down AC</v>
      </c>
    </row>
    <row r="24" spans="1:6" x14ac:dyDescent="0.25">
      <c r="A24" s="1">
        <v>17</v>
      </c>
      <c r="B24" s="1">
        <v>21.51</v>
      </c>
      <c r="C24" s="3">
        <v>194</v>
      </c>
      <c r="D24" s="3" t="str">
        <f t="shared" si="0"/>
        <v>Beth Johnston</v>
      </c>
      <c r="E24" s="3" t="str">
        <f t="shared" si="1"/>
        <v>U15</v>
      </c>
      <c r="F24" s="3" t="str">
        <f t="shared" si="2"/>
        <v>Willowfield Harriers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032C-1E0B-41B8-B169-8593E71181AC}">
  <dimension ref="A1:F54"/>
  <sheetViews>
    <sheetView topLeftCell="A41" workbookViewId="0">
      <selection activeCell="F57" sqref="F57"/>
    </sheetView>
  </sheetViews>
  <sheetFormatPr defaultRowHeight="15" x14ac:dyDescent="0.25"/>
  <cols>
    <col min="4" max="4" width="19.5703125" bestFit="1" customWidth="1"/>
    <col min="6" max="6" width="21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8</v>
      </c>
    </row>
    <row r="7" spans="1:6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</row>
    <row r="8" spans="1:6" x14ac:dyDescent="0.25">
      <c r="A8" s="1">
        <v>1</v>
      </c>
      <c r="B8" s="1">
        <v>16.489999999999998</v>
      </c>
      <c r="C8" s="3">
        <v>428</v>
      </c>
      <c r="D8" s="3" t="str">
        <f t="shared" ref="D8:D54" si="0">IF(ISBLANK(C8),"",VLOOKUP(C8,Entries,2))</f>
        <v>Karen Wilton</v>
      </c>
      <c r="E8" s="3" t="str">
        <f t="shared" ref="E8:E54" si="1">IF(ISBLANK(C8),"",VLOOKUP(C8,Entries,3))</f>
        <v>Masters</v>
      </c>
      <c r="F8" s="3" t="str">
        <f t="shared" ref="F8:F54" si="2">IF(ISBLANK(C8),"",VLOOKUP(C8,Entries,4))</f>
        <v>Jog Lisburn</v>
      </c>
    </row>
    <row r="9" spans="1:6" x14ac:dyDescent="0.25">
      <c r="A9" s="1">
        <v>2</v>
      </c>
      <c r="B9" s="1">
        <v>17.53</v>
      </c>
      <c r="C9" s="3">
        <v>449</v>
      </c>
      <c r="D9" s="3" t="str">
        <f t="shared" si="0"/>
        <v>Denise Logue</v>
      </c>
      <c r="E9" s="3" t="str">
        <f t="shared" si="1"/>
        <v>Masters</v>
      </c>
      <c r="F9" s="3" t="str">
        <f t="shared" si="2"/>
        <v>Ballydrain Harriers</v>
      </c>
    </row>
    <row r="10" spans="1:6" x14ac:dyDescent="0.25">
      <c r="A10" s="1">
        <v>3</v>
      </c>
      <c r="B10" s="1">
        <v>18.23</v>
      </c>
      <c r="C10" s="3">
        <v>424</v>
      </c>
      <c r="D10" s="3" t="str">
        <f t="shared" si="0"/>
        <v>Heather Kelly</v>
      </c>
      <c r="E10" s="3" t="str">
        <f t="shared" si="1"/>
        <v>Masters</v>
      </c>
      <c r="F10" s="3"/>
    </row>
    <row r="11" spans="1:6" x14ac:dyDescent="0.25">
      <c r="A11" s="1">
        <v>4</v>
      </c>
      <c r="B11" s="1">
        <v>18.260000000000002</v>
      </c>
      <c r="C11" s="3">
        <v>200</v>
      </c>
      <c r="D11" s="3" t="str">
        <f t="shared" si="0"/>
        <v>Debbie McConnell</v>
      </c>
      <c r="E11" s="3" t="str">
        <f t="shared" si="1"/>
        <v>seniors</v>
      </c>
      <c r="F11" s="3" t="str">
        <f t="shared" si="2"/>
        <v>Jog Lisburn</v>
      </c>
    </row>
    <row r="12" spans="1:6" x14ac:dyDescent="0.25">
      <c r="A12" s="1">
        <v>5</v>
      </c>
      <c r="B12" s="1">
        <v>20.18</v>
      </c>
      <c r="C12" s="3">
        <v>433</v>
      </c>
      <c r="D12" s="3" t="str">
        <f t="shared" si="0"/>
        <v>Ruth Morrison</v>
      </c>
      <c r="E12" s="3" t="str">
        <f t="shared" si="1"/>
        <v>Masters</v>
      </c>
      <c r="F12" s="3" t="str">
        <f t="shared" si="2"/>
        <v>County Antrim Harriers</v>
      </c>
    </row>
    <row r="13" spans="1:6" x14ac:dyDescent="0.25">
      <c r="A13" s="1">
        <v>6</v>
      </c>
      <c r="B13" s="1">
        <v>20.5</v>
      </c>
      <c r="C13" s="3">
        <v>425</v>
      </c>
      <c r="D13" s="3" t="str">
        <f t="shared" si="0"/>
        <v>Zara Fulton</v>
      </c>
      <c r="E13" s="3" t="str">
        <f t="shared" si="1"/>
        <v>Masters</v>
      </c>
      <c r="F13" s="3" t="str">
        <f t="shared" si="2"/>
        <v>North Down AC</v>
      </c>
    </row>
    <row r="14" spans="1:6" x14ac:dyDescent="0.25">
      <c r="A14" s="1">
        <v>7</v>
      </c>
      <c r="B14" s="1">
        <v>20.59</v>
      </c>
      <c r="C14" s="3">
        <v>416</v>
      </c>
      <c r="D14" s="3" t="str">
        <f t="shared" si="0"/>
        <v>June McMinn</v>
      </c>
      <c r="E14" s="3" t="str">
        <f t="shared" si="1"/>
        <v>Masters</v>
      </c>
      <c r="F14" s="3" t="str">
        <f t="shared" si="2"/>
        <v>North Down AC</v>
      </c>
    </row>
    <row r="15" spans="1:6" x14ac:dyDescent="0.25">
      <c r="A15" s="1">
        <v>8</v>
      </c>
      <c r="B15" s="1">
        <v>21.22</v>
      </c>
      <c r="C15" s="3">
        <v>448</v>
      </c>
      <c r="D15" s="3" t="str">
        <f t="shared" si="0"/>
        <v>Pamela Phillips</v>
      </c>
      <c r="E15" s="3" t="str">
        <f t="shared" si="1"/>
        <v>Masters</v>
      </c>
      <c r="F15" s="3" t="str">
        <f t="shared" si="2"/>
        <v>North Down AC</v>
      </c>
    </row>
    <row r="16" spans="1:6" x14ac:dyDescent="0.25">
      <c r="A16" s="1">
        <v>9</v>
      </c>
      <c r="B16" s="1">
        <v>22.44</v>
      </c>
      <c r="C16" s="3">
        <v>437</v>
      </c>
      <c r="D16" s="3" t="str">
        <f t="shared" si="0"/>
        <v>Gillian Jordan</v>
      </c>
      <c r="E16" s="3" t="str">
        <f t="shared" si="1"/>
        <v>Masters</v>
      </c>
      <c r="F16" s="3" t="str">
        <f t="shared" si="2"/>
        <v>Saintfield Striders</v>
      </c>
    </row>
    <row r="17" spans="1:6" x14ac:dyDescent="0.25">
      <c r="A17" s="1">
        <v>10</v>
      </c>
      <c r="B17" s="1">
        <v>23.31</v>
      </c>
      <c r="C17" s="3">
        <v>432</v>
      </c>
      <c r="D17" s="3" t="str">
        <f t="shared" si="0"/>
        <v>Helen Baird</v>
      </c>
      <c r="E17" s="3" t="str">
        <f t="shared" si="1"/>
        <v>Masters</v>
      </c>
      <c r="F17" s="3" t="str">
        <f t="shared" si="2"/>
        <v>County Antrim Harriers</v>
      </c>
    </row>
    <row r="18" spans="1:6" x14ac:dyDescent="0.25">
      <c r="A18" s="1">
        <v>11</v>
      </c>
      <c r="B18" s="1">
        <v>24.03</v>
      </c>
      <c r="C18" s="3">
        <v>434</v>
      </c>
      <c r="D18" s="3" t="str">
        <f t="shared" si="0"/>
        <v>Irene Downey</v>
      </c>
      <c r="E18" s="3" t="str">
        <f t="shared" si="1"/>
        <v>Masters</v>
      </c>
      <c r="F18" s="3" t="str">
        <f t="shared" si="2"/>
        <v>County Antrim Harriers</v>
      </c>
    </row>
    <row r="19" spans="1:6" x14ac:dyDescent="0.25">
      <c r="A19" s="1">
        <v>12</v>
      </c>
      <c r="B19" s="1">
        <v>24.37</v>
      </c>
      <c r="C19" s="3">
        <v>436</v>
      </c>
      <c r="D19" s="3" t="str">
        <f t="shared" si="0"/>
        <v>Margaret Beattie</v>
      </c>
      <c r="E19" s="3" t="str">
        <f t="shared" si="1"/>
        <v>Masters</v>
      </c>
      <c r="F19" s="3" t="str">
        <f t="shared" si="2"/>
        <v>County Antrim Harriers</v>
      </c>
    </row>
    <row r="20" spans="1:6" x14ac:dyDescent="0.25">
      <c r="A20" s="1">
        <v>13</v>
      </c>
      <c r="B20" s="1">
        <v>25.03</v>
      </c>
      <c r="C20" s="3">
        <v>426</v>
      </c>
      <c r="D20" s="3" t="str">
        <f t="shared" si="0"/>
        <v>Paul Carroll</v>
      </c>
      <c r="E20" s="3" t="str">
        <f t="shared" si="1"/>
        <v>Masters</v>
      </c>
      <c r="F20" s="3" t="str">
        <f t="shared" si="2"/>
        <v>Annadale Striders</v>
      </c>
    </row>
    <row r="21" spans="1:6" x14ac:dyDescent="0.25">
      <c r="A21" s="1">
        <v>14</v>
      </c>
      <c r="B21" s="1">
        <v>25.25</v>
      </c>
      <c r="C21" s="3">
        <v>198</v>
      </c>
      <c r="D21" s="3" t="str">
        <f t="shared" si="0"/>
        <v>Ethan Dunn</v>
      </c>
      <c r="E21" s="3" t="str">
        <f t="shared" si="1"/>
        <v>seniors</v>
      </c>
      <c r="F21" s="3" t="str">
        <f t="shared" si="2"/>
        <v>Loughview AC</v>
      </c>
    </row>
    <row r="22" spans="1:6" x14ac:dyDescent="0.25">
      <c r="A22" s="1">
        <v>15</v>
      </c>
      <c r="B22" s="1">
        <v>25.54</v>
      </c>
      <c r="C22" s="3">
        <v>421</v>
      </c>
      <c r="D22" s="3" t="str">
        <f t="shared" si="0"/>
        <v>Neil Carty</v>
      </c>
      <c r="E22" s="3" t="str">
        <f t="shared" si="1"/>
        <v>Masters</v>
      </c>
      <c r="F22" s="3" t="str">
        <f t="shared" si="2"/>
        <v>North Belfast Harriers</v>
      </c>
    </row>
    <row r="23" spans="1:6" x14ac:dyDescent="0.25">
      <c r="A23" s="1">
        <v>16</v>
      </c>
      <c r="B23" s="1">
        <v>26.19</v>
      </c>
      <c r="C23" s="3">
        <v>435</v>
      </c>
      <c r="D23" s="3" t="str">
        <f t="shared" si="0"/>
        <v>Wendy Forsyth</v>
      </c>
      <c r="E23" s="3" t="str">
        <f t="shared" si="1"/>
        <v>Masters</v>
      </c>
      <c r="F23" s="3" t="str">
        <f t="shared" si="2"/>
        <v>County Antrim Harriers</v>
      </c>
    </row>
    <row r="24" spans="1:6" x14ac:dyDescent="0.25">
      <c r="A24" s="1">
        <v>17</v>
      </c>
      <c r="B24" s="1">
        <v>26.47</v>
      </c>
      <c r="C24" s="3">
        <v>441</v>
      </c>
      <c r="D24" s="3" t="str">
        <f t="shared" si="0"/>
        <v>David Turtle</v>
      </c>
      <c r="E24" s="3" t="str">
        <f t="shared" si="1"/>
        <v>Masters</v>
      </c>
      <c r="F24" s="3" t="str">
        <f t="shared" si="2"/>
        <v>East Antrim Harriers</v>
      </c>
    </row>
    <row r="25" spans="1:6" x14ac:dyDescent="0.25">
      <c r="A25" s="1">
        <v>18</v>
      </c>
      <c r="B25" s="1">
        <v>26.57</v>
      </c>
      <c r="C25" s="3">
        <v>222</v>
      </c>
      <c r="D25" s="3" t="str">
        <f t="shared" si="0"/>
        <v>David Proctor</v>
      </c>
      <c r="E25" s="3" t="str">
        <f t="shared" si="1"/>
        <v>seniors</v>
      </c>
      <c r="F25" s="3" t="str">
        <f t="shared" si="2"/>
        <v>Willowfield Harriers</v>
      </c>
    </row>
    <row r="26" spans="1:6" x14ac:dyDescent="0.25">
      <c r="A26" s="1">
        <v>19</v>
      </c>
      <c r="B26" s="1">
        <v>27.29</v>
      </c>
      <c r="C26" s="3">
        <v>446</v>
      </c>
      <c r="D26" s="3" t="str">
        <f t="shared" si="0"/>
        <v>Thomas McCorry</v>
      </c>
      <c r="E26" s="3" t="str">
        <f t="shared" si="1"/>
        <v>Masters</v>
      </c>
      <c r="F26" s="3" t="str">
        <f t="shared" si="2"/>
        <v>Annadale Striders</v>
      </c>
    </row>
    <row r="27" spans="1:6" x14ac:dyDescent="0.25">
      <c r="A27" s="1">
        <v>20</v>
      </c>
      <c r="B27" s="1">
        <v>27.32</v>
      </c>
      <c r="C27" s="3">
        <v>210</v>
      </c>
      <c r="D27" s="3" t="str">
        <f t="shared" si="0"/>
        <v>Stephen McCullough</v>
      </c>
      <c r="E27" s="3" t="str">
        <f t="shared" si="1"/>
        <v>seniors</v>
      </c>
      <c r="F27" s="3" t="str">
        <f t="shared" si="2"/>
        <v>Jog Lisburn</v>
      </c>
    </row>
    <row r="28" spans="1:6" x14ac:dyDescent="0.25">
      <c r="A28" s="1">
        <v>21</v>
      </c>
      <c r="B28" s="1">
        <v>27.37</v>
      </c>
      <c r="C28" s="3">
        <v>169</v>
      </c>
      <c r="D28" s="3" t="str">
        <f t="shared" si="0"/>
        <v>Ian Singleton</v>
      </c>
      <c r="E28" s="3" t="str">
        <f t="shared" si="1"/>
        <v>seniors</v>
      </c>
      <c r="F28" s="3"/>
    </row>
    <row r="29" spans="1:6" x14ac:dyDescent="0.25">
      <c r="A29" s="1">
        <v>22</v>
      </c>
      <c r="B29" s="1">
        <v>27.57</v>
      </c>
      <c r="C29" s="3">
        <v>420</v>
      </c>
      <c r="D29" s="3" t="str">
        <f t="shared" si="0"/>
        <v>Tracy Andrews</v>
      </c>
      <c r="E29" s="3" t="str">
        <f t="shared" si="1"/>
        <v>Masters</v>
      </c>
      <c r="F29" s="3" t="str">
        <f t="shared" si="2"/>
        <v>County Antrim Harriers</v>
      </c>
    </row>
    <row r="30" spans="1:6" x14ac:dyDescent="0.25">
      <c r="A30" s="1">
        <v>23</v>
      </c>
      <c r="B30" s="1">
        <v>28.29</v>
      </c>
      <c r="C30" s="3">
        <v>213</v>
      </c>
      <c r="D30" s="3" t="str">
        <f t="shared" si="0"/>
        <v>Ricky Jordan</v>
      </c>
      <c r="E30" s="3" t="str">
        <f t="shared" si="1"/>
        <v>seniors</v>
      </c>
      <c r="F30" s="3" t="str">
        <f t="shared" si="2"/>
        <v>Scrabo Striders Juniors</v>
      </c>
    </row>
    <row r="31" spans="1:6" x14ac:dyDescent="0.25">
      <c r="A31" s="1">
        <v>24</v>
      </c>
      <c r="B31" s="1">
        <v>28.34</v>
      </c>
      <c r="C31" s="3">
        <v>413</v>
      </c>
      <c r="D31" s="3" t="str">
        <f t="shared" si="0"/>
        <v>Eamonn O'Reilly</v>
      </c>
      <c r="E31" s="3" t="str">
        <f t="shared" si="1"/>
        <v>Masters</v>
      </c>
      <c r="F31" s="3" t="str">
        <f t="shared" si="2"/>
        <v>North Down AC</v>
      </c>
    </row>
    <row r="32" spans="1:6" x14ac:dyDescent="0.25">
      <c r="A32" s="1">
        <v>25</v>
      </c>
      <c r="B32" s="1">
        <v>28.51</v>
      </c>
      <c r="C32" s="3">
        <v>225</v>
      </c>
      <c r="D32" s="3" t="str">
        <f t="shared" si="0"/>
        <v>William Brown</v>
      </c>
      <c r="E32" s="3" t="str">
        <f t="shared" si="1"/>
        <v>seniors</v>
      </c>
      <c r="F32" s="3" t="str">
        <f t="shared" si="2"/>
        <v>Ballydrain Harriers</v>
      </c>
    </row>
    <row r="33" spans="1:6" x14ac:dyDescent="0.25">
      <c r="A33" s="1">
        <v>26</v>
      </c>
      <c r="B33" s="2">
        <v>29</v>
      </c>
      <c r="C33" s="3">
        <v>216</v>
      </c>
      <c r="D33" s="3" t="str">
        <f t="shared" si="0"/>
        <v>Conor Creen</v>
      </c>
      <c r="E33" s="3" t="str">
        <f t="shared" si="1"/>
        <v>seniors</v>
      </c>
      <c r="F33" s="3"/>
    </row>
    <row r="34" spans="1:6" x14ac:dyDescent="0.25">
      <c r="A34" s="1">
        <v>27</v>
      </c>
      <c r="B34" s="1">
        <v>29.17</v>
      </c>
      <c r="C34" s="3">
        <v>212</v>
      </c>
      <c r="D34" s="3" t="str">
        <f t="shared" si="0"/>
        <v>Rick Hill</v>
      </c>
      <c r="E34" s="3" t="str">
        <f t="shared" si="1"/>
        <v>seniors</v>
      </c>
      <c r="F34" s="3" t="str">
        <f t="shared" si="2"/>
        <v>East Antrim Harriers</v>
      </c>
    </row>
    <row r="35" spans="1:6" x14ac:dyDescent="0.25">
      <c r="A35" s="1">
        <v>28</v>
      </c>
      <c r="B35" s="1">
        <v>29.24</v>
      </c>
      <c r="C35" s="3">
        <v>209</v>
      </c>
      <c r="D35" s="3" t="str">
        <f t="shared" si="0"/>
        <v xml:space="preserve">Andrew Willis </v>
      </c>
      <c r="E35" s="3" t="str">
        <f t="shared" si="1"/>
        <v>seniors</v>
      </c>
      <c r="F35" s="3" t="str">
        <f t="shared" si="2"/>
        <v>Jog Lisburn</v>
      </c>
    </row>
    <row r="36" spans="1:6" x14ac:dyDescent="0.25">
      <c r="A36" s="1">
        <v>29</v>
      </c>
      <c r="B36" s="1">
        <v>29.41</v>
      </c>
      <c r="C36" s="3">
        <v>438</v>
      </c>
      <c r="D36" s="3" t="str">
        <f t="shared" si="0"/>
        <v>Alan Jordan</v>
      </c>
      <c r="E36" s="3" t="str">
        <f t="shared" si="1"/>
        <v>Masters</v>
      </c>
      <c r="F36" s="3" t="str">
        <f t="shared" si="2"/>
        <v>Saintfield Striders</v>
      </c>
    </row>
    <row r="37" spans="1:6" x14ac:dyDescent="0.25">
      <c r="A37" s="1">
        <v>30</v>
      </c>
      <c r="B37" s="1">
        <v>30.09</v>
      </c>
      <c r="C37" s="3">
        <v>443</v>
      </c>
      <c r="D37" s="3" t="str">
        <f t="shared" si="0"/>
        <v xml:space="preserve">Philip Brines </v>
      </c>
      <c r="E37" s="3" t="str">
        <f t="shared" si="1"/>
        <v>Masters</v>
      </c>
      <c r="F37" s="3" t="str">
        <f t="shared" si="2"/>
        <v>Lagan Valley AC</v>
      </c>
    </row>
    <row r="38" spans="1:6" x14ac:dyDescent="0.25">
      <c r="A38" s="1">
        <v>31</v>
      </c>
      <c r="B38" s="1">
        <v>30.48</v>
      </c>
      <c r="C38" s="3">
        <v>439</v>
      </c>
      <c r="D38" s="3" t="str">
        <f t="shared" si="0"/>
        <v>Jim Finlay</v>
      </c>
      <c r="E38" s="3" t="str">
        <f t="shared" si="1"/>
        <v>Masters</v>
      </c>
      <c r="F38" s="3" t="str">
        <f t="shared" si="2"/>
        <v>East Antrim Harriers</v>
      </c>
    </row>
    <row r="39" spans="1:6" x14ac:dyDescent="0.25">
      <c r="A39" s="1">
        <v>32</v>
      </c>
      <c r="B39" s="1">
        <v>30.48</v>
      </c>
      <c r="C39" s="3">
        <v>418</v>
      </c>
      <c r="D39" s="3" t="str">
        <f t="shared" si="0"/>
        <v>Jennifer Liggett</v>
      </c>
      <c r="E39" s="3" t="str">
        <f t="shared" si="1"/>
        <v>Masters</v>
      </c>
      <c r="F39" s="3" t="str">
        <f t="shared" si="2"/>
        <v>Jog Lisburn</v>
      </c>
    </row>
    <row r="40" spans="1:6" x14ac:dyDescent="0.25">
      <c r="A40" s="1">
        <v>33</v>
      </c>
      <c r="B40" s="1">
        <v>30.57</v>
      </c>
      <c r="C40" s="3">
        <v>199</v>
      </c>
      <c r="D40" s="3" t="str">
        <f t="shared" si="0"/>
        <v>Sam Dunlop</v>
      </c>
      <c r="E40" s="3" t="str">
        <f t="shared" si="1"/>
        <v>seniors</v>
      </c>
      <c r="F40" s="3" t="str">
        <f t="shared" si="2"/>
        <v>County Antrim Harriers</v>
      </c>
    </row>
    <row r="41" spans="1:6" x14ac:dyDescent="0.25">
      <c r="A41" s="1">
        <v>34</v>
      </c>
      <c r="B41" s="1">
        <v>30.59</v>
      </c>
      <c r="C41" s="3">
        <v>444</v>
      </c>
      <c r="D41" s="3" t="str">
        <f t="shared" si="0"/>
        <v>Mitchell Brown</v>
      </c>
      <c r="E41" s="3" t="str">
        <f t="shared" si="1"/>
        <v>Masters</v>
      </c>
      <c r="F41" s="3" t="str">
        <f t="shared" si="2"/>
        <v>North Down AC</v>
      </c>
    </row>
    <row r="42" spans="1:6" x14ac:dyDescent="0.25">
      <c r="A42" s="1">
        <v>35</v>
      </c>
      <c r="B42" s="1">
        <v>31.21</v>
      </c>
      <c r="C42" s="3">
        <v>417</v>
      </c>
      <c r="D42" s="3" t="str">
        <f t="shared" si="0"/>
        <v>Glenn Armstrong</v>
      </c>
      <c r="E42" s="3" t="str">
        <f t="shared" si="1"/>
        <v>masters</v>
      </c>
      <c r="F42" s="3" t="str">
        <f t="shared" si="2"/>
        <v>North Down AC</v>
      </c>
    </row>
    <row r="43" spans="1:6" x14ac:dyDescent="0.25">
      <c r="A43" s="1">
        <v>36</v>
      </c>
      <c r="B43" s="1">
        <v>31.33</v>
      </c>
      <c r="C43" s="3">
        <v>415</v>
      </c>
      <c r="D43" s="3" t="str">
        <f t="shared" si="0"/>
        <v>Gerry O'Boyle</v>
      </c>
      <c r="E43" s="3" t="str">
        <f t="shared" si="1"/>
        <v>Masters</v>
      </c>
      <c r="F43" s="3" t="str">
        <f t="shared" si="2"/>
        <v>North Down AC</v>
      </c>
    </row>
    <row r="44" spans="1:6" x14ac:dyDescent="0.25">
      <c r="A44" s="1">
        <v>37</v>
      </c>
      <c r="B44" s="1">
        <v>31.39</v>
      </c>
      <c r="C44" s="3">
        <v>422</v>
      </c>
      <c r="D44" s="3" t="str">
        <f t="shared" si="0"/>
        <v>Stephen Begley</v>
      </c>
      <c r="E44" s="3" t="str">
        <f t="shared" si="1"/>
        <v>Masters</v>
      </c>
      <c r="F44" s="3" t="str">
        <f t="shared" si="2"/>
        <v>Albertville AC</v>
      </c>
    </row>
    <row r="45" spans="1:6" x14ac:dyDescent="0.25">
      <c r="A45" s="1">
        <v>38</v>
      </c>
      <c r="B45" s="1">
        <v>32.14</v>
      </c>
      <c r="C45" s="3">
        <v>445</v>
      </c>
      <c r="D45" s="3" t="str">
        <f t="shared" si="0"/>
        <v>Norman Mawhinney</v>
      </c>
      <c r="E45" s="3" t="str">
        <f t="shared" si="1"/>
        <v>Masters</v>
      </c>
      <c r="F45" s="3" t="str">
        <f t="shared" si="2"/>
        <v xml:space="preserve">Scrabo Striders </v>
      </c>
    </row>
    <row r="46" spans="1:6" x14ac:dyDescent="0.25">
      <c r="A46" s="1">
        <v>39</v>
      </c>
      <c r="B46" s="1">
        <v>32.26</v>
      </c>
      <c r="C46" s="3">
        <v>427</v>
      </c>
      <c r="D46" s="3" t="str">
        <f t="shared" si="0"/>
        <v>Peter Taylor</v>
      </c>
      <c r="E46" s="3" t="str">
        <f t="shared" si="1"/>
        <v>Masters</v>
      </c>
      <c r="F46" s="3" t="str">
        <f t="shared" si="2"/>
        <v>Dromore AC</v>
      </c>
    </row>
    <row r="47" spans="1:6" x14ac:dyDescent="0.25">
      <c r="A47" s="1">
        <v>40</v>
      </c>
      <c r="B47" s="1">
        <v>32.32</v>
      </c>
      <c r="C47" s="3">
        <v>423</v>
      </c>
      <c r="D47" s="3" t="str">
        <f t="shared" si="0"/>
        <v>Shane Logan</v>
      </c>
      <c r="E47" s="3" t="str">
        <f t="shared" si="1"/>
        <v>Masters</v>
      </c>
      <c r="F47" s="3" t="str">
        <f t="shared" si="2"/>
        <v>North Down AC</v>
      </c>
    </row>
    <row r="48" spans="1:6" x14ac:dyDescent="0.25">
      <c r="A48" s="1">
        <v>41</v>
      </c>
      <c r="B48" s="1">
        <v>32.49</v>
      </c>
      <c r="C48" s="3">
        <v>440</v>
      </c>
      <c r="D48" s="3" t="str">
        <f t="shared" si="0"/>
        <v>James Lemon</v>
      </c>
      <c r="E48" s="3" t="str">
        <f t="shared" si="1"/>
        <v>Masters</v>
      </c>
      <c r="F48" s="3" t="str">
        <f t="shared" si="2"/>
        <v>Penninsula Tri</v>
      </c>
    </row>
    <row r="49" spans="1:6" x14ac:dyDescent="0.25">
      <c r="A49" s="1">
        <v>42</v>
      </c>
      <c r="B49" s="1">
        <v>33.56</v>
      </c>
      <c r="C49" s="3">
        <v>442</v>
      </c>
      <c r="D49" s="3" t="str">
        <f t="shared" si="0"/>
        <v>Greg McClure</v>
      </c>
      <c r="E49" s="3" t="str">
        <f t="shared" si="1"/>
        <v>Masters</v>
      </c>
      <c r="F49" s="3" t="str">
        <f t="shared" si="2"/>
        <v>North Belfast Harriers</v>
      </c>
    </row>
    <row r="50" spans="1:6" x14ac:dyDescent="0.25">
      <c r="A50" s="1">
        <v>43</v>
      </c>
      <c r="B50" s="1">
        <v>35.11</v>
      </c>
      <c r="C50" s="3">
        <v>447</v>
      </c>
      <c r="D50" s="3" t="str">
        <f t="shared" si="0"/>
        <v>Neill Dickson</v>
      </c>
      <c r="E50" s="3" t="str">
        <f t="shared" si="1"/>
        <v>Masters</v>
      </c>
      <c r="F50" s="3" t="str">
        <f t="shared" si="2"/>
        <v>Penninsula Tri</v>
      </c>
    </row>
    <row r="51" spans="1:6" x14ac:dyDescent="0.25">
      <c r="A51" s="1">
        <v>44</v>
      </c>
      <c r="B51" s="1">
        <v>36.25</v>
      </c>
      <c r="C51" s="3">
        <v>414</v>
      </c>
      <c r="D51" s="3" t="str">
        <f t="shared" si="0"/>
        <v>Stan Scott</v>
      </c>
      <c r="E51" s="3" t="str">
        <f t="shared" si="1"/>
        <v>Masters</v>
      </c>
      <c r="F51" s="3" t="str">
        <f t="shared" si="2"/>
        <v>Jog Lisburn</v>
      </c>
    </row>
    <row r="52" spans="1:6" x14ac:dyDescent="0.25">
      <c r="A52" s="1">
        <v>45</v>
      </c>
      <c r="B52" s="1">
        <v>37.549999999999997</v>
      </c>
      <c r="C52" s="3">
        <v>419</v>
      </c>
      <c r="D52" s="3" t="str">
        <f t="shared" si="0"/>
        <v>Andrew Liggett</v>
      </c>
      <c r="E52" s="3" t="str">
        <f t="shared" si="1"/>
        <v>Masters</v>
      </c>
      <c r="F52" s="3" t="str">
        <f t="shared" si="2"/>
        <v>Jog Lisburn</v>
      </c>
    </row>
    <row r="53" spans="1:6" x14ac:dyDescent="0.25">
      <c r="A53" s="1">
        <v>46</v>
      </c>
      <c r="B53" s="1">
        <v>38.44</v>
      </c>
      <c r="C53" s="3">
        <v>431</v>
      </c>
      <c r="D53" s="3" t="str">
        <f t="shared" si="0"/>
        <v>James Barr</v>
      </c>
      <c r="E53" s="3" t="str">
        <f t="shared" si="1"/>
        <v>Masters</v>
      </c>
      <c r="F53" s="3" t="str">
        <f t="shared" si="2"/>
        <v>North Down AC</v>
      </c>
    </row>
    <row r="54" spans="1:6" x14ac:dyDescent="0.25">
      <c r="A54" s="1">
        <v>47</v>
      </c>
      <c r="B54" s="1">
        <v>39.15</v>
      </c>
      <c r="C54" s="3">
        <v>430</v>
      </c>
      <c r="D54" s="3" t="str">
        <f t="shared" si="0"/>
        <v>Andy Smyth</v>
      </c>
      <c r="E54" s="3" t="str">
        <f t="shared" si="1"/>
        <v>Masters</v>
      </c>
      <c r="F54" s="3" t="str">
        <f t="shared" si="2"/>
        <v>Seapark 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76EC-8199-4642-A01C-F8F1C095D19F}">
  <dimension ref="A1:I48"/>
  <sheetViews>
    <sheetView tabSelected="1" topLeftCell="A32" workbookViewId="0">
      <selection activeCell="I48" sqref="I48"/>
    </sheetView>
  </sheetViews>
  <sheetFormatPr defaultRowHeight="15" x14ac:dyDescent="0.25"/>
  <cols>
    <col min="4" max="4" width="14.140625" bestFit="1" customWidth="1"/>
    <col min="5" max="5" width="24.85546875" bestFit="1" customWidth="1"/>
    <col min="6" max="6" width="18.140625" bestFit="1" customWidth="1"/>
    <col min="7" max="7" width="19.28515625" bestFit="1" customWidth="1"/>
    <col min="8" max="8" width="18" bestFit="1" customWidth="1"/>
    <col min="9" max="9" width="19.5703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x14ac:dyDescent="0.25">
      <c r="A5" t="s">
        <v>9</v>
      </c>
    </row>
    <row r="7" spans="1:9" x14ac:dyDescent="0.25">
      <c r="A7" s="1" t="s">
        <v>10</v>
      </c>
      <c r="B7" s="2" t="s">
        <v>11</v>
      </c>
      <c r="C7" s="1" t="s">
        <v>12</v>
      </c>
      <c r="D7" s="1" t="s">
        <v>14</v>
      </c>
      <c r="E7" s="1" t="s">
        <v>15</v>
      </c>
      <c r="F7" s="1" t="s">
        <v>16</v>
      </c>
      <c r="G7" s="1" t="s">
        <v>4</v>
      </c>
      <c r="H7" s="1" t="s">
        <v>17</v>
      </c>
      <c r="I7" s="1" t="s">
        <v>18</v>
      </c>
    </row>
    <row r="8" spans="1:9" x14ac:dyDescent="0.25">
      <c r="A8" s="1">
        <v>1</v>
      </c>
      <c r="B8" s="2">
        <v>35.549999999999997</v>
      </c>
      <c r="C8" s="3">
        <v>126</v>
      </c>
      <c r="D8" s="3" t="str">
        <f t="shared" ref="D8:D48" si="0">IF(ISBLANK(C8),"",VLOOKUP(C8,Relays,2))</f>
        <v>Ladies Seniors</v>
      </c>
      <c r="E8" s="3" t="str">
        <f t="shared" ref="E8:E48" si="1">IF(ISBLANK(C8),"",VLOOKUP(C8,Relays,3,FALSE))</f>
        <v>City of Lisburn</v>
      </c>
      <c r="F8" s="3" t="str">
        <f t="shared" ref="F8:F48" si="2">IF(ISBLANK(C8),"",VLOOKUP(C8,Relays,4))</f>
        <v>Judith Lonnen</v>
      </c>
      <c r="G8" s="3" t="str">
        <f t="shared" ref="G8:G48" si="3">IF(ISBLANK(C8),"",VLOOKUP(C8,Relays,5))</f>
        <v>Ita Monaghan</v>
      </c>
      <c r="H8" s="3" t="str">
        <f t="shared" ref="H8:H48" si="4">IF(ISBLANK(C8),"",VLOOKUP(C8,Relays,6))</f>
        <v>Eimear McCracken</v>
      </c>
      <c r="I8" s="3"/>
    </row>
    <row r="9" spans="1:9" x14ac:dyDescent="0.25">
      <c r="A9" s="1">
        <v>2</v>
      </c>
      <c r="B9" s="2">
        <v>36.1</v>
      </c>
      <c r="C9" s="3">
        <v>72</v>
      </c>
      <c r="D9" s="3" t="str">
        <f t="shared" si="0"/>
        <v>Ladies Seniors</v>
      </c>
      <c r="E9" s="3" t="str">
        <f t="shared" si="1"/>
        <v>North Down AC U20</v>
      </c>
      <c r="F9" s="3" t="str">
        <f t="shared" si="2"/>
        <v>Tara McDonough</v>
      </c>
      <c r="G9" s="3" t="str">
        <f t="shared" si="3"/>
        <v>Bryanna Catney</v>
      </c>
      <c r="H9" s="3" t="str">
        <f t="shared" si="4"/>
        <v>Murphy Miller</v>
      </c>
      <c r="I9" s="3"/>
    </row>
    <row r="10" spans="1:9" x14ac:dyDescent="0.25">
      <c r="A10" s="1">
        <v>3</v>
      </c>
      <c r="B10" s="2">
        <v>36.18</v>
      </c>
      <c r="C10" s="3">
        <v>94</v>
      </c>
      <c r="D10" s="3" t="str">
        <f t="shared" si="0"/>
        <v>Ladies Master</v>
      </c>
      <c r="E10" s="3" t="str">
        <f t="shared" si="1"/>
        <v>Ballydrain Harriers</v>
      </c>
      <c r="F10" s="3" t="str">
        <f t="shared" si="2"/>
        <v>Denise Logue</v>
      </c>
      <c r="G10" s="3" t="str">
        <f t="shared" si="3"/>
        <v>Claire Ingram</v>
      </c>
      <c r="H10" s="3" t="str">
        <f t="shared" si="4"/>
        <v>Amanda Perrry</v>
      </c>
      <c r="I10" s="3"/>
    </row>
    <row r="11" spans="1:9" x14ac:dyDescent="0.25">
      <c r="A11" s="1">
        <v>4</v>
      </c>
      <c r="B11" s="2">
        <v>36.21</v>
      </c>
      <c r="C11" s="3">
        <v>128</v>
      </c>
      <c r="D11" s="3" t="str">
        <f t="shared" si="0"/>
        <v>Ladies Seniors</v>
      </c>
      <c r="E11" s="3" t="str">
        <f t="shared" si="1"/>
        <v>Jog Lisburn</v>
      </c>
      <c r="F11" s="3" t="str">
        <f t="shared" si="2"/>
        <v>Dessie McConnell</v>
      </c>
      <c r="G11" s="3" t="str">
        <f t="shared" si="3"/>
        <v>Fiona McFall</v>
      </c>
      <c r="H11" s="3" t="str">
        <f t="shared" si="4"/>
        <v>Karen Wilton</v>
      </c>
      <c r="I11" s="3"/>
    </row>
    <row r="12" spans="1:9" x14ac:dyDescent="0.25">
      <c r="A12" s="1">
        <v>5</v>
      </c>
      <c r="B12" s="2">
        <v>37.51</v>
      </c>
      <c r="C12" s="3">
        <v>84</v>
      </c>
      <c r="D12" s="3" t="str">
        <f t="shared" si="0"/>
        <v>Ladies Master</v>
      </c>
      <c r="E12" s="3" t="str">
        <f t="shared" si="1"/>
        <v>North Down AC</v>
      </c>
      <c r="F12" s="3" t="str">
        <f t="shared" si="2"/>
        <v>Clair Quigley</v>
      </c>
      <c r="G12" s="3" t="str">
        <f t="shared" si="3"/>
        <v>Laura Neely</v>
      </c>
      <c r="H12" s="3" t="str">
        <f t="shared" si="4"/>
        <v>Claire Scott</v>
      </c>
      <c r="I12" s="3"/>
    </row>
    <row r="13" spans="1:9" x14ac:dyDescent="0.25">
      <c r="A13" s="1">
        <v>6</v>
      </c>
      <c r="B13" s="2">
        <v>38.21</v>
      </c>
      <c r="C13" s="3">
        <v>122</v>
      </c>
      <c r="D13" s="3" t="str">
        <f t="shared" si="0"/>
        <v>Ladies Seniors</v>
      </c>
      <c r="E13" s="3" t="str">
        <f t="shared" si="1"/>
        <v>Lagan Valley AC</v>
      </c>
      <c r="F13" s="3" t="str">
        <f t="shared" si="2"/>
        <v>Lyda Martin</v>
      </c>
      <c r="G13" s="3" t="str">
        <f t="shared" si="3"/>
        <v>Khara Edgar</v>
      </c>
      <c r="H13" s="3" t="str">
        <f t="shared" si="4"/>
        <v>Eve Young</v>
      </c>
      <c r="I13" s="3"/>
    </row>
    <row r="14" spans="1:9" x14ac:dyDescent="0.25">
      <c r="A14" s="1">
        <v>7</v>
      </c>
      <c r="B14" s="2">
        <v>38.26</v>
      </c>
      <c r="C14" s="3">
        <v>129</v>
      </c>
      <c r="D14" s="3" t="str">
        <f t="shared" si="0"/>
        <v>Mens Seniors</v>
      </c>
      <c r="E14" s="3" t="str">
        <f t="shared" si="1"/>
        <v>Annadale Striders</v>
      </c>
      <c r="F14" s="3" t="str">
        <f t="shared" si="2"/>
        <v>Stephen Connelly</v>
      </c>
      <c r="G14" s="3" t="str">
        <f t="shared" si="3"/>
        <v>Niall McKnight</v>
      </c>
      <c r="H14" s="3" t="str">
        <f t="shared" si="4"/>
        <v>Lochlainn Connolly</v>
      </c>
      <c r="I14" s="3" t="str">
        <f t="shared" ref="I8:I48" si="5">IF(ISBLANK(C14),"",VLOOKUP(C14,Relays,7))</f>
        <v>Eskander Turki</v>
      </c>
    </row>
    <row r="15" spans="1:9" x14ac:dyDescent="0.25">
      <c r="A15" s="1">
        <v>8</v>
      </c>
      <c r="B15" s="2">
        <v>40.18</v>
      </c>
      <c r="C15" s="3">
        <v>71</v>
      </c>
      <c r="D15" s="3" t="str">
        <f t="shared" si="0"/>
        <v>Ladies Seniors</v>
      </c>
      <c r="E15" s="3" t="str">
        <f t="shared" si="1"/>
        <v>North Down AC</v>
      </c>
      <c r="F15" s="3" t="str">
        <f t="shared" si="2"/>
        <v>Susan Black</v>
      </c>
      <c r="G15" s="3" t="str">
        <f t="shared" si="3"/>
        <v>Maeve Williams</v>
      </c>
      <c r="H15" s="3" t="str">
        <f t="shared" si="4"/>
        <v>Clair Quigley</v>
      </c>
      <c r="I15" s="3"/>
    </row>
    <row r="16" spans="1:9" x14ac:dyDescent="0.25">
      <c r="A16" s="1">
        <v>9</v>
      </c>
      <c r="B16" s="2">
        <v>40.57</v>
      </c>
      <c r="C16" s="3">
        <v>123</v>
      </c>
      <c r="D16" s="3" t="str">
        <f t="shared" si="0"/>
        <v>Mens Seniors</v>
      </c>
      <c r="E16" s="3" t="str">
        <f t="shared" si="1"/>
        <v>Lagan Valley AC</v>
      </c>
      <c r="F16" s="3" t="str">
        <f t="shared" si="2"/>
        <v>Conor McGrath</v>
      </c>
      <c r="G16" s="3" t="str">
        <f t="shared" si="3"/>
        <v>Matthew Willis</v>
      </c>
      <c r="H16" s="3" t="str">
        <f t="shared" si="4"/>
        <v>Ryan Miskelly</v>
      </c>
      <c r="I16" s="3" t="str">
        <f t="shared" si="5"/>
        <v>Ian Keys</v>
      </c>
    </row>
    <row r="17" spans="1:9" x14ac:dyDescent="0.25">
      <c r="A17" s="1">
        <v>10</v>
      </c>
      <c r="B17" s="2">
        <v>41.29</v>
      </c>
      <c r="C17" s="3">
        <v>108</v>
      </c>
      <c r="D17" s="3" t="str">
        <f t="shared" si="0"/>
        <v>Mens Seniors</v>
      </c>
      <c r="E17" s="3" t="str">
        <f t="shared" si="1"/>
        <v>North Down AC</v>
      </c>
      <c r="F17" s="3" t="str">
        <f t="shared" si="2"/>
        <v>Jamie Smyth</v>
      </c>
      <c r="G17" s="3" t="str">
        <f t="shared" si="3"/>
        <v>James Budde</v>
      </c>
      <c r="H17" s="3" t="str">
        <f t="shared" si="4"/>
        <v>David Massey</v>
      </c>
      <c r="I17" s="3" t="str">
        <f t="shared" si="5"/>
        <v xml:space="preserve">Steven Donegan </v>
      </c>
    </row>
    <row r="18" spans="1:9" x14ac:dyDescent="0.25">
      <c r="A18" s="1">
        <v>11</v>
      </c>
      <c r="B18" s="2">
        <v>41.41</v>
      </c>
      <c r="C18" s="3">
        <v>45</v>
      </c>
      <c r="D18" s="3" t="str">
        <f t="shared" si="0"/>
        <v>Ladies Master</v>
      </c>
      <c r="E18" s="3" t="str">
        <f t="shared" si="1"/>
        <v>Scrabo Striders</v>
      </c>
      <c r="F18" s="3" t="str">
        <f t="shared" si="2"/>
        <v>Barbara McKechnie</v>
      </c>
      <c r="G18" s="3" t="str">
        <f t="shared" si="3"/>
        <v>Shannon Clegg</v>
      </c>
      <c r="H18" s="3" t="str">
        <f t="shared" si="4"/>
        <v>Catherine Cauley</v>
      </c>
      <c r="I18" s="3"/>
    </row>
    <row r="19" spans="1:9" x14ac:dyDescent="0.25">
      <c r="A19" s="1">
        <v>12</v>
      </c>
      <c r="B19" s="2">
        <v>41.41</v>
      </c>
      <c r="C19" s="3">
        <v>107</v>
      </c>
      <c r="D19" s="3" t="str">
        <f t="shared" si="0"/>
        <v>Mens Seniors</v>
      </c>
      <c r="E19" s="3" t="str">
        <f t="shared" si="1"/>
        <v>North Down AC U20</v>
      </c>
      <c r="F19" s="3" t="str">
        <f t="shared" si="2"/>
        <v>Mark Carberry</v>
      </c>
      <c r="G19" s="3" t="str">
        <f t="shared" si="3"/>
        <v>Jamie Gaw</v>
      </c>
      <c r="H19" s="3" t="str">
        <f t="shared" si="4"/>
        <v>Ben Jenkins</v>
      </c>
      <c r="I19" s="3" t="str">
        <f t="shared" si="5"/>
        <v>Jakob Swann</v>
      </c>
    </row>
    <row r="20" spans="1:9" x14ac:dyDescent="0.25">
      <c r="A20" s="1">
        <v>13</v>
      </c>
      <c r="B20" s="2">
        <v>43.01</v>
      </c>
      <c r="C20" s="3">
        <v>85</v>
      </c>
      <c r="D20" s="3" t="str">
        <f t="shared" si="0"/>
        <v>Ladies Master</v>
      </c>
      <c r="E20" s="3" t="str">
        <f t="shared" si="1"/>
        <v>North Down AC</v>
      </c>
      <c r="F20" s="3" t="str">
        <f t="shared" si="2"/>
        <v>Pamela Philips</v>
      </c>
      <c r="G20" s="3" t="str">
        <f t="shared" si="3"/>
        <v>Zara Fulton</v>
      </c>
      <c r="H20" s="3" t="str">
        <f t="shared" si="4"/>
        <v>Nicola Downey</v>
      </c>
      <c r="I20" s="3"/>
    </row>
    <row r="21" spans="1:9" x14ac:dyDescent="0.25">
      <c r="A21" s="1">
        <v>14</v>
      </c>
      <c r="B21" s="2">
        <v>43.18</v>
      </c>
      <c r="C21" s="3">
        <v>97</v>
      </c>
      <c r="D21" s="3" t="str">
        <f t="shared" si="0"/>
        <v>Ladies Masters</v>
      </c>
      <c r="E21" s="3" t="str">
        <f t="shared" si="1"/>
        <v>Jog Lisburn</v>
      </c>
      <c r="F21" s="3" t="str">
        <f t="shared" si="2"/>
        <v>Diane Rogan</v>
      </c>
      <c r="G21" s="3" t="str">
        <f t="shared" si="3"/>
        <v>Nicola White</v>
      </c>
      <c r="H21" s="3" t="str">
        <f t="shared" si="4"/>
        <v>Marie Terese Ward</v>
      </c>
      <c r="I21" s="3"/>
    </row>
    <row r="22" spans="1:9" x14ac:dyDescent="0.25">
      <c r="A22" s="1">
        <v>15</v>
      </c>
      <c r="B22" s="2">
        <v>43.49</v>
      </c>
      <c r="C22" s="3">
        <v>125</v>
      </c>
      <c r="D22" s="3" t="str">
        <f t="shared" si="0"/>
        <v>Mens Seniors</v>
      </c>
      <c r="E22" s="3" t="str">
        <f t="shared" si="1"/>
        <v>Jog Lisburn</v>
      </c>
      <c r="F22" s="3" t="str">
        <f t="shared" si="2"/>
        <v>Simon Wilson</v>
      </c>
      <c r="G22" s="3" t="str">
        <f t="shared" si="3"/>
        <v>Damian McFall</v>
      </c>
      <c r="H22" s="3" t="str">
        <f t="shared" si="4"/>
        <v>Niall Ward</v>
      </c>
      <c r="I22" s="3" t="str">
        <f t="shared" si="5"/>
        <v>Stephen McCullough</v>
      </c>
    </row>
    <row r="23" spans="1:9" x14ac:dyDescent="0.25">
      <c r="A23" s="1">
        <v>16</v>
      </c>
      <c r="B23" s="2">
        <v>44.19</v>
      </c>
      <c r="C23" s="3">
        <v>95</v>
      </c>
      <c r="D23" s="3" t="str">
        <f t="shared" si="0"/>
        <v>Ladies Masters</v>
      </c>
      <c r="E23" s="3" t="str">
        <f t="shared" si="1"/>
        <v>Jog Lisburn</v>
      </c>
      <c r="F23" s="3" t="str">
        <f t="shared" si="2"/>
        <v>Debbie McLorinan</v>
      </c>
      <c r="G23" s="3" t="str">
        <f t="shared" si="3"/>
        <v>Angela Steele</v>
      </c>
      <c r="H23" s="3" t="str">
        <f t="shared" si="4"/>
        <v>Aideen Hanna</v>
      </c>
      <c r="I23" s="3"/>
    </row>
    <row r="24" spans="1:9" x14ac:dyDescent="0.25">
      <c r="A24" s="1">
        <v>17</v>
      </c>
      <c r="B24" s="2">
        <v>44.32</v>
      </c>
      <c r="C24" s="3">
        <v>86</v>
      </c>
      <c r="D24" s="3" t="str">
        <f t="shared" si="0"/>
        <v>Ladies Master</v>
      </c>
      <c r="E24" s="3" t="str">
        <f t="shared" si="1"/>
        <v>North Down AC</v>
      </c>
      <c r="F24" s="3" t="str">
        <f t="shared" si="2"/>
        <v>Louise Watson</v>
      </c>
      <c r="G24" s="3" t="str">
        <f t="shared" si="3"/>
        <v>Claire Scott</v>
      </c>
      <c r="H24" s="3" t="str">
        <f t="shared" si="4"/>
        <v>Paula Simpson</v>
      </c>
      <c r="I24" s="3"/>
    </row>
    <row r="25" spans="1:9" x14ac:dyDescent="0.25">
      <c r="A25" s="1">
        <v>18</v>
      </c>
      <c r="B25" s="2">
        <v>44.52</v>
      </c>
      <c r="C25" s="3">
        <v>96</v>
      </c>
      <c r="D25" s="3" t="str">
        <f t="shared" si="0"/>
        <v>Ladies Masters</v>
      </c>
      <c r="E25" s="3" t="str">
        <f t="shared" si="1"/>
        <v>Jog Lisburn</v>
      </c>
      <c r="F25" s="3" t="str">
        <f t="shared" si="2"/>
        <v>Gillian Alister</v>
      </c>
      <c r="G25" s="3" t="str">
        <f t="shared" si="3"/>
        <v>Fiona Dickson</v>
      </c>
      <c r="H25" s="3" t="str">
        <f t="shared" si="4"/>
        <v>Martina Rydout</v>
      </c>
      <c r="I25" s="3"/>
    </row>
    <row r="26" spans="1:9" x14ac:dyDescent="0.25">
      <c r="A26" s="1">
        <v>19</v>
      </c>
      <c r="B26" s="2">
        <v>45.23</v>
      </c>
      <c r="C26" s="3">
        <v>92</v>
      </c>
      <c r="D26" s="3" t="str">
        <f t="shared" si="0"/>
        <v>Ladies Master</v>
      </c>
      <c r="E26" s="3" t="str">
        <f t="shared" si="1"/>
        <v>County Antrim Harriers</v>
      </c>
      <c r="F26" s="3" t="str">
        <f t="shared" si="2"/>
        <v>Ruth Morrison</v>
      </c>
      <c r="G26" s="3" t="str">
        <f t="shared" si="3"/>
        <v>Irene Downey</v>
      </c>
      <c r="H26" s="3" t="str">
        <f t="shared" si="4"/>
        <v>Helen Baird</v>
      </c>
      <c r="I26" s="3"/>
    </row>
    <row r="27" spans="1:9" x14ac:dyDescent="0.25">
      <c r="A27" s="1">
        <v>20</v>
      </c>
      <c r="B27" s="2">
        <v>45.4</v>
      </c>
      <c r="C27" s="3">
        <v>33</v>
      </c>
      <c r="D27" s="3" t="str">
        <f t="shared" si="0"/>
        <v>Mens Masters</v>
      </c>
      <c r="E27" s="3" t="str">
        <f t="shared" si="1"/>
        <v>North Down AC</v>
      </c>
      <c r="F27" s="3" t="str">
        <f t="shared" si="2"/>
        <v>Aaron McAuley</v>
      </c>
      <c r="G27" s="3" t="str">
        <f t="shared" si="3"/>
        <v>Alan Massey</v>
      </c>
      <c r="H27" s="3" t="str">
        <f t="shared" si="4"/>
        <v>Philip Mulligan</v>
      </c>
      <c r="I27" s="3" t="str">
        <f t="shared" si="5"/>
        <v>Colin Walker</v>
      </c>
    </row>
    <row r="28" spans="1:9" x14ac:dyDescent="0.25">
      <c r="A28" s="1">
        <v>21</v>
      </c>
      <c r="B28" s="2">
        <v>46.23</v>
      </c>
      <c r="C28" s="3">
        <v>109</v>
      </c>
      <c r="D28" s="3" t="str">
        <f t="shared" si="0"/>
        <v>Mens Seniors</v>
      </c>
      <c r="E28" s="3" t="str">
        <f t="shared" si="1"/>
        <v>North Down AC</v>
      </c>
      <c r="F28" s="3" t="str">
        <f t="shared" si="2"/>
        <v>Eamonn O'Reilly</v>
      </c>
      <c r="G28" s="3" t="str">
        <f t="shared" si="3"/>
        <v>Alasdair Mair</v>
      </c>
      <c r="H28" s="3" t="str">
        <f t="shared" si="4"/>
        <v>Aodhan Quinn</v>
      </c>
      <c r="I28" s="3" t="str">
        <f t="shared" si="5"/>
        <v>Philip Giles</v>
      </c>
    </row>
    <row r="29" spans="1:9" x14ac:dyDescent="0.25">
      <c r="A29" s="1">
        <v>22</v>
      </c>
      <c r="B29" s="2">
        <v>46.32</v>
      </c>
      <c r="C29" s="3">
        <v>87</v>
      </c>
      <c r="D29" s="3" t="str">
        <f t="shared" si="0"/>
        <v>Ladies Master</v>
      </c>
      <c r="E29" s="3" t="str">
        <f t="shared" si="1"/>
        <v>North Down AC</v>
      </c>
      <c r="F29" s="3" t="str">
        <f t="shared" si="2"/>
        <v>Hannah Dunne</v>
      </c>
      <c r="G29" s="3" t="str">
        <f t="shared" si="3"/>
        <v>Jenny Keery</v>
      </c>
      <c r="H29" s="3" t="str">
        <f t="shared" si="4"/>
        <v>Angela Fawthrop</v>
      </c>
      <c r="I29" s="3"/>
    </row>
    <row r="30" spans="1:9" x14ac:dyDescent="0.25">
      <c r="A30" s="1">
        <v>23</v>
      </c>
      <c r="B30" s="2">
        <v>46.39</v>
      </c>
      <c r="C30" s="3">
        <v>78</v>
      </c>
      <c r="D30" s="3" t="str">
        <f t="shared" si="0"/>
        <v>Ladies Master</v>
      </c>
      <c r="E30" s="3" t="str">
        <f t="shared" si="1"/>
        <v>Scrabo Striders</v>
      </c>
      <c r="F30" s="3" t="str">
        <f t="shared" si="2"/>
        <v>Dawn Ross</v>
      </c>
      <c r="G30" s="3" t="str">
        <f t="shared" si="3"/>
        <v>Amanda Martin</v>
      </c>
      <c r="H30" s="3" t="str">
        <f t="shared" si="4"/>
        <v>Fiona McAvoy</v>
      </c>
      <c r="I30" s="3"/>
    </row>
    <row r="31" spans="1:9" x14ac:dyDescent="0.25">
      <c r="A31" s="1">
        <v>24</v>
      </c>
      <c r="B31" s="2">
        <v>46.54</v>
      </c>
      <c r="C31" s="3">
        <v>37</v>
      </c>
      <c r="D31" s="3" t="str">
        <f t="shared" si="0"/>
        <v>Mens Masters</v>
      </c>
      <c r="E31" s="3" t="str">
        <f t="shared" si="1"/>
        <v>Scrabo Striders</v>
      </c>
      <c r="F31" s="3" t="str">
        <f t="shared" si="2"/>
        <v>James Lappin</v>
      </c>
      <c r="G31" s="3" t="str">
        <f t="shared" si="3"/>
        <v>Norman Mawhinney</v>
      </c>
      <c r="H31" s="3" t="str">
        <f t="shared" si="4"/>
        <v>Tim McEwan</v>
      </c>
      <c r="I31" s="3" t="str">
        <f t="shared" si="5"/>
        <v>David Parkinson</v>
      </c>
    </row>
    <row r="32" spans="1:9" x14ac:dyDescent="0.25">
      <c r="A32" s="1">
        <v>25</v>
      </c>
      <c r="B32" s="2">
        <v>47.19</v>
      </c>
      <c r="C32" s="3">
        <v>88</v>
      </c>
      <c r="D32" s="3" t="str">
        <f t="shared" si="0"/>
        <v>Ladies Master</v>
      </c>
      <c r="E32" s="3" t="str">
        <f t="shared" si="1"/>
        <v>Scrabo Striders</v>
      </c>
      <c r="F32" s="3" t="str">
        <f t="shared" si="2"/>
        <v>Gayle Melaugh</v>
      </c>
      <c r="G32" s="3" t="str">
        <f t="shared" si="3"/>
        <v>Sheena Crone</v>
      </c>
      <c r="H32" s="3" t="str">
        <f t="shared" si="4"/>
        <v>Caroline Dwyer</v>
      </c>
      <c r="I32" s="3"/>
    </row>
    <row r="33" spans="1:9" x14ac:dyDescent="0.25">
      <c r="A33" s="1">
        <v>26</v>
      </c>
      <c r="B33" s="2">
        <v>47.36</v>
      </c>
      <c r="C33" s="3">
        <v>127</v>
      </c>
      <c r="D33" s="3" t="str">
        <f t="shared" si="0"/>
        <v>Mens Seniors</v>
      </c>
      <c r="E33" s="3" t="str">
        <f t="shared" si="1"/>
        <v>Ballydrain Harriers</v>
      </c>
      <c r="F33" s="3" t="str">
        <f t="shared" si="2"/>
        <v>Matthew Carville</v>
      </c>
      <c r="G33" s="3" t="str">
        <f t="shared" si="3"/>
        <v>Colin Bell</v>
      </c>
      <c r="H33" s="3" t="str">
        <f t="shared" si="4"/>
        <v>Jonny Lilly</v>
      </c>
      <c r="I33" s="3" t="str">
        <f t="shared" si="5"/>
        <v>Nigel Martin</v>
      </c>
    </row>
    <row r="34" spans="1:9" x14ac:dyDescent="0.25">
      <c r="A34" s="1">
        <v>27</v>
      </c>
      <c r="B34" s="2">
        <v>48.26</v>
      </c>
      <c r="C34" s="3">
        <v>34</v>
      </c>
      <c r="D34" s="3" t="str">
        <f t="shared" si="0"/>
        <v>Mens Masters</v>
      </c>
      <c r="E34" s="3" t="str">
        <f t="shared" si="1"/>
        <v>North Down AC</v>
      </c>
      <c r="F34" s="3" t="str">
        <f t="shared" si="2"/>
        <v>Mitchell Brown</v>
      </c>
      <c r="G34" s="3" t="str">
        <f t="shared" si="3"/>
        <v>Robert Eadie</v>
      </c>
      <c r="H34" s="3" t="str">
        <f t="shared" si="4"/>
        <v>Kevin Mulligan</v>
      </c>
      <c r="I34" s="3" t="str">
        <f t="shared" si="5"/>
        <v>Andy Belshaw</v>
      </c>
    </row>
    <row r="35" spans="1:9" x14ac:dyDescent="0.25">
      <c r="A35" s="1">
        <v>28</v>
      </c>
      <c r="B35" s="2">
        <v>49.51</v>
      </c>
      <c r="C35" s="3">
        <v>74</v>
      </c>
      <c r="D35" s="3" t="str">
        <f t="shared" si="0"/>
        <v>Mens Seniors</v>
      </c>
      <c r="E35" s="3" t="str">
        <f t="shared" si="1"/>
        <v>Scrabo Striders</v>
      </c>
      <c r="F35" s="3" t="str">
        <f t="shared" si="2"/>
        <v>Graeme McGowan</v>
      </c>
      <c r="G35" s="3" t="str">
        <f t="shared" si="3"/>
        <v>Abrar Hossain</v>
      </c>
      <c r="H35" s="3" t="str">
        <f t="shared" si="4"/>
        <v>Peter Stevens</v>
      </c>
      <c r="I35" s="3" t="str">
        <f t="shared" si="5"/>
        <v>Ian Frazer</v>
      </c>
    </row>
    <row r="36" spans="1:9" x14ac:dyDescent="0.25">
      <c r="A36" s="1">
        <v>29</v>
      </c>
      <c r="B36" s="2">
        <v>50.37</v>
      </c>
      <c r="C36" s="3">
        <v>121</v>
      </c>
      <c r="D36" s="3" t="str">
        <f t="shared" si="0"/>
        <v>Ladies Seniors</v>
      </c>
      <c r="E36" s="3" t="str">
        <f t="shared" si="1"/>
        <v>Scrabo Striders</v>
      </c>
      <c r="F36" s="3" t="str">
        <f t="shared" si="2"/>
        <v>Jenna Lavery</v>
      </c>
      <c r="G36" s="3" t="str">
        <f t="shared" si="3"/>
        <v>Cheryl Mulholland</v>
      </c>
      <c r="H36" s="3" t="str">
        <f t="shared" si="4"/>
        <v>Victoria Atkinson</v>
      </c>
      <c r="I36" s="3"/>
    </row>
    <row r="37" spans="1:9" x14ac:dyDescent="0.25">
      <c r="A37" s="1">
        <v>30</v>
      </c>
      <c r="B37" s="2">
        <v>50.53</v>
      </c>
      <c r="C37" s="3">
        <v>124</v>
      </c>
      <c r="D37" s="3" t="str">
        <f t="shared" si="0"/>
        <v>Mens Seniors</v>
      </c>
      <c r="E37" s="3" t="str">
        <f t="shared" si="1"/>
        <v>Termoneeny Running Club</v>
      </c>
      <c r="F37" s="3" t="str">
        <f t="shared" si="2"/>
        <v>Quinten Ekmore</v>
      </c>
      <c r="G37" s="3" t="str">
        <f t="shared" si="3"/>
        <v>Daniel Pearson</v>
      </c>
      <c r="H37" s="3" t="str">
        <f t="shared" si="4"/>
        <v>Fergal Hughes</v>
      </c>
      <c r="I37" s="3" t="str">
        <f t="shared" si="5"/>
        <v>Declan Leung</v>
      </c>
    </row>
    <row r="38" spans="1:9" x14ac:dyDescent="0.25">
      <c r="A38" s="1">
        <v>31</v>
      </c>
      <c r="B38" s="2">
        <v>51.17</v>
      </c>
      <c r="C38" s="3">
        <v>36</v>
      </c>
      <c r="D38" s="3" t="str">
        <f t="shared" si="0"/>
        <v>Mens Masters</v>
      </c>
      <c r="E38" s="3" t="str">
        <f t="shared" si="1"/>
        <v>Jog Lisburn</v>
      </c>
      <c r="F38" s="3" t="str">
        <f t="shared" si="2"/>
        <v>Joe Conlon</v>
      </c>
      <c r="G38" s="3" t="str">
        <f t="shared" si="3"/>
        <v>Stan Scott</v>
      </c>
      <c r="H38" s="3" t="str">
        <f t="shared" si="4"/>
        <v>Andrew Willis</v>
      </c>
      <c r="I38" s="3" t="str">
        <f t="shared" si="5"/>
        <v>Simon Wilson</v>
      </c>
    </row>
    <row r="39" spans="1:9" x14ac:dyDescent="0.25">
      <c r="A39" s="1">
        <v>32</v>
      </c>
      <c r="B39" s="2">
        <v>51.31</v>
      </c>
      <c r="C39" s="3">
        <v>35</v>
      </c>
      <c r="D39" s="3" t="str">
        <f t="shared" si="0"/>
        <v>Mens Masters</v>
      </c>
      <c r="E39" s="3" t="str">
        <f t="shared" si="1"/>
        <v>North Down AC</v>
      </c>
      <c r="F39" s="3" t="str">
        <f t="shared" si="2"/>
        <v>Glenn Armstrong</v>
      </c>
      <c r="G39" s="3" t="str">
        <f t="shared" si="3"/>
        <v>Richard Garrad</v>
      </c>
      <c r="H39" s="3" t="str">
        <f t="shared" si="4"/>
        <v>Paul Kennedy</v>
      </c>
      <c r="I39" s="3" t="str">
        <f t="shared" si="5"/>
        <v>Philip McDonough</v>
      </c>
    </row>
    <row r="40" spans="1:9" x14ac:dyDescent="0.25">
      <c r="A40" s="1">
        <v>33</v>
      </c>
      <c r="B40" s="2">
        <v>51.57</v>
      </c>
      <c r="C40" s="3">
        <v>89</v>
      </c>
      <c r="D40" s="3" t="str">
        <f t="shared" si="0"/>
        <v>Ladies Master</v>
      </c>
      <c r="E40" s="3" t="str">
        <f t="shared" si="1"/>
        <v>Scrabo Striders</v>
      </c>
      <c r="F40" s="3" t="str">
        <f t="shared" si="2"/>
        <v>Martina Finn</v>
      </c>
      <c r="G40" s="3" t="str">
        <f t="shared" si="3"/>
        <v>Claire Briggs</v>
      </c>
      <c r="H40" s="3" t="str">
        <f t="shared" si="4"/>
        <v>Lyndsey Lappin</v>
      </c>
      <c r="I40" s="3"/>
    </row>
    <row r="41" spans="1:9" x14ac:dyDescent="0.25">
      <c r="A41" s="1">
        <v>34</v>
      </c>
      <c r="B41" s="2">
        <v>52.15</v>
      </c>
      <c r="C41" s="3">
        <v>93</v>
      </c>
      <c r="D41" s="3" t="str">
        <f t="shared" si="0"/>
        <v>Ladies Master</v>
      </c>
      <c r="E41" s="3" t="str">
        <f t="shared" si="1"/>
        <v>Co Antrim Harriers</v>
      </c>
      <c r="F41" s="3" t="str">
        <f t="shared" si="2"/>
        <v>Wendy Forsythe</v>
      </c>
      <c r="G41" s="3" t="str">
        <f t="shared" si="3"/>
        <v>Tracey Andrews</v>
      </c>
      <c r="H41" s="3" t="str">
        <f t="shared" si="4"/>
        <v>Margaret Beattie</v>
      </c>
      <c r="I41" s="3"/>
    </row>
    <row r="42" spans="1:9" x14ac:dyDescent="0.25">
      <c r="A42" s="1">
        <v>35</v>
      </c>
      <c r="B42" s="2">
        <v>52.57</v>
      </c>
      <c r="C42" s="3">
        <v>55</v>
      </c>
      <c r="D42" s="3" t="str">
        <f t="shared" si="0"/>
        <v>Mens Masters</v>
      </c>
      <c r="E42" s="3" t="str">
        <f t="shared" si="1"/>
        <v>Peninsula Tri Club</v>
      </c>
      <c r="F42" s="3" t="str">
        <f t="shared" si="2"/>
        <v>James Lemon</v>
      </c>
      <c r="G42" s="3" t="str">
        <f t="shared" si="3"/>
        <v>Kev Briggs</v>
      </c>
      <c r="H42" s="3" t="str">
        <f t="shared" si="4"/>
        <v>Andrew Kane</v>
      </c>
      <c r="I42" s="3" t="str">
        <f t="shared" si="5"/>
        <v>Richard Hughes</v>
      </c>
    </row>
    <row r="43" spans="1:9" x14ac:dyDescent="0.25">
      <c r="A43" s="1">
        <v>36</v>
      </c>
      <c r="B43" s="2">
        <v>53.16</v>
      </c>
      <c r="C43" s="3">
        <v>38</v>
      </c>
      <c r="D43" s="3" t="str">
        <f t="shared" si="0"/>
        <v>Mens Masters</v>
      </c>
      <c r="E43" s="3" t="str">
        <f t="shared" si="1"/>
        <v>Scrabo Striders</v>
      </c>
      <c r="F43" s="3" t="str">
        <f t="shared" si="2"/>
        <v>Marty McConnell</v>
      </c>
      <c r="G43" s="3" t="str">
        <f t="shared" si="3"/>
        <v>Paul Sheldon</v>
      </c>
      <c r="H43" s="3" t="str">
        <f t="shared" si="4"/>
        <v>Justin Black</v>
      </c>
      <c r="I43" s="3" t="str">
        <f t="shared" si="5"/>
        <v>Manny Farrelly</v>
      </c>
    </row>
    <row r="44" spans="1:9" x14ac:dyDescent="0.25">
      <c r="A44" s="1">
        <v>37</v>
      </c>
      <c r="B44" s="2">
        <v>55.18</v>
      </c>
      <c r="C44" s="3">
        <v>75</v>
      </c>
      <c r="D44" s="3" t="str">
        <f t="shared" si="0"/>
        <v>Mens Seniors</v>
      </c>
      <c r="E44" s="3" t="str">
        <f t="shared" si="1"/>
        <v>Scrabo Striders</v>
      </c>
      <c r="F44" s="3" t="str">
        <f t="shared" si="2"/>
        <v>Andy Boal</v>
      </c>
      <c r="G44" s="3" t="str">
        <f t="shared" si="3"/>
        <v>Chris Green</v>
      </c>
      <c r="H44" s="3" t="str">
        <f t="shared" si="4"/>
        <v>Olli Seegar</v>
      </c>
      <c r="I44" s="3" t="str">
        <f t="shared" si="5"/>
        <v>Kurtis Hunter</v>
      </c>
    </row>
    <row r="45" spans="1:9" x14ac:dyDescent="0.25">
      <c r="A45" s="1">
        <v>38</v>
      </c>
      <c r="B45" s="6">
        <v>58.17</v>
      </c>
      <c r="C45" s="3">
        <v>39</v>
      </c>
      <c r="D45" s="3" t="str">
        <f t="shared" si="0"/>
        <v>Mens Masters</v>
      </c>
      <c r="E45" s="3" t="str">
        <f t="shared" si="1"/>
        <v>Scrabo Striders</v>
      </c>
      <c r="F45" s="3" t="str">
        <f t="shared" si="2"/>
        <v>Bill McGucken</v>
      </c>
      <c r="G45" s="3" t="str">
        <f t="shared" si="3"/>
        <v>Dave Turton</v>
      </c>
      <c r="H45" s="3" t="str">
        <f t="shared" si="4"/>
        <v>John Brown</v>
      </c>
      <c r="I45" s="3" t="str">
        <f t="shared" si="5"/>
        <v>Karl Henderson</v>
      </c>
    </row>
    <row r="46" spans="1:9" x14ac:dyDescent="0.25">
      <c r="A46" s="1">
        <v>39</v>
      </c>
      <c r="B46" s="6" t="s">
        <v>19</v>
      </c>
      <c r="C46" s="3">
        <v>90</v>
      </c>
      <c r="D46" s="3" t="str">
        <f t="shared" si="0"/>
        <v>Ladies Master</v>
      </c>
      <c r="E46" s="3" t="str">
        <f t="shared" si="1"/>
        <v>Scrabo Striders</v>
      </c>
      <c r="F46" s="3" t="str">
        <f t="shared" si="2"/>
        <v>Sonya Summersgill</v>
      </c>
      <c r="G46" s="3" t="str">
        <f t="shared" si="3"/>
        <v>Nikki Keery</v>
      </c>
      <c r="H46" s="3" t="str">
        <f t="shared" si="4"/>
        <v>Karen Thompson</v>
      </c>
      <c r="I46" s="3"/>
    </row>
    <row r="47" spans="1:9" x14ac:dyDescent="0.25">
      <c r="A47" s="1">
        <v>40</v>
      </c>
      <c r="B47" s="6" t="s">
        <v>20</v>
      </c>
      <c r="C47" s="3">
        <v>91</v>
      </c>
      <c r="D47" s="3" t="str">
        <f t="shared" si="0"/>
        <v>Ladies Master</v>
      </c>
      <c r="E47" s="3" t="str">
        <f t="shared" si="1"/>
        <v>Scrabo Striders</v>
      </c>
      <c r="F47" s="3" t="str">
        <f t="shared" si="2"/>
        <v>Catherine Dobbin</v>
      </c>
      <c r="G47" s="3" t="str">
        <f t="shared" si="3"/>
        <v>Kelly Houston</v>
      </c>
      <c r="H47" s="3" t="str">
        <f t="shared" si="4"/>
        <v>Jacqueline Magee</v>
      </c>
      <c r="I47" s="3"/>
    </row>
    <row r="48" spans="1:9" x14ac:dyDescent="0.25">
      <c r="A48" s="1">
        <v>41</v>
      </c>
      <c r="B48" s="6" t="s">
        <v>21</v>
      </c>
      <c r="C48" s="3">
        <v>54</v>
      </c>
      <c r="D48" s="3" t="str">
        <f t="shared" si="0"/>
        <v>Mens Masters</v>
      </c>
      <c r="E48" s="3" t="str">
        <f t="shared" si="1"/>
        <v>Scrabo Striders</v>
      </c>
      <c r="F48" s="3" t="str">
        <f t="shared" si="2"/>
        <v>Robin Adams</v>
      </c>
      <c r="G48" s="3" t="str">
        <f t="shared" si="3"/>
        <v>Peter Briggs</v>
      </c>
      <c r="H48" s="3" t="str">
        <f t="shared" si="4"/>
        <v>Stephen Campbell</v>
      </c>
      <c r="I48" s="3" t="str">
        <f t="shared" si="5"/>
        <v>David Rainey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Primary School Girls</vt:lpstr>
      <vt:lpstr>Primary School Boys</vt:lpstr>
      <vt:lpstr>U13 </vt:lpstr>
      <vt:lpstr>U15 &amp; U17</vt:lpstr>
      <vt:lpstr>Open Ladies &amp; Men</vt:lpstr>
      <vt:lpstr>Relays Ladies &amp;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2020-01-18T15:56:53Z</dcterms:created>
  <dcterms:modified xsi:type="dcterms:W3CDTF">2020-01-18T16:07:08Z</dcterms:modified>
</cp:coreProperties>
</file>